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080" windowWidth="13875" windowHeight="6540" activeTab="0"/>
  </bookViews>
  <sheets>
    <sheet name="2005-2006" sheetId="1" r:id="rId1"/>
    <sheet name="2004-2005" sheetId="2" r:id="rId2"/>
    <sheet name="2003-2004" sheetId="3" r:id="rId3"/>
    <sheet name="2002-2003" sheetId="4" r:id="rId4"/>
    <sheet name="2001-02)" sheetId="5" r:id="rId5"/>
    <sheet name="2000-01" sheetId="6" r:id="rId6"/>
    <sheet name="1999-2000" sheetId="7" r:id="rId7"/>
    <sheet name="1998-99" sheetId="8" r:id="rId8"/>
    <sheet name="1996-98" sheetId="9" r:id="rId9"/>
  </sheets>
  <definedNames>
    <definedName name="_xlnm.Print_Area" localSheetId="6">'1999-2000'!$A$1:$H$37</definedName>
  </definedNames>
  <calcPr fullCalcOnLoad="1"/>
</workbook>
</file>

<file path=xl/sharedStrings.xml><?xml version="1.0" encoding="utf-8"?>
<sst xmlns="http://schemas.openxmlformats.org/spreadsheetml/2006/main" count="412" uniqueCount="221">
  <si>
    <t xml:space="preserve">   N ATURAL AREA TEACHING LAB ACCOUNTS</t>
  </si>
  <si>
    <t>Date</t>
  </si>
  <si>
    <t>Payee/Vendor</t>
  </si>
  <si>
    <t>Items</t>
  </si>
  <si>
    <t>Credit</t>
  </si>
  <si>
    <t>Debit</t>
  </si>
  <si>
    <t>Balance</t>
  </si>
  <si>
    <t>Regency Oaks Apartments</t>
  </si>
  <si>
    <t>remove yard trash</t>
  </si>
  <si>
    <t>SHARE</t>
  </si>
  <si>
    <t>deposit fee</t>
  </si>
  <si>
    <t>Matthew Horton</t>
  </si>
  <si>
    <t>plan 34th Street berm</t>
  </si>
  <si>
    <t>Lowes</t>
  </si>
  <si>
    <t>chain oil, ear protectors</t>
  </si>
  <si>
    <t>lock and keys</t>
  </si>
  <si>
    <t>Garden Services</t>
  </si>
  <si>
    <t>mower diagnosis</t>
  </si>
  <si>
    <t>T. Walker</t>
  </si>
  <si>
    <t>service awards</t>
  </si>
  <si>
    <t>mower parts &amp; labor</t>
  </si>
  <si>
    <t>motor for Kee mower</t>
  </si>
  <si>
    <t>gas can, chain, screw drvr</t>
  </si>
  <si>
    <t>sharpen chains</t>
  </si>
  <si>
    <t>cutter bar, chain oil</t>
  </si>
  <si>
    <t>cutter bar, chain &amp; 2-cycl oil</t>
  </si>
  <si>
    <t>Helena Chemical</t>
  </si>
  <si>
    <t>Round-Up</t>
  </si>
  <si>
    <t>trash bags, gloves, bolts</t>
  </si>
  <si>
    <t>BALANCE</t>
  </si>
  <si>
    <t>I hereby confirm that this accounting of NATL receipts and expenditures (with their</t>
  </si>
  <si>
    <t>dates, payees, and vendors) is correct and that the NATL balance is $792.41.</t>
  </si>
  <si>
    <t>____________________________</t>
  </si>
  <si>
    <t>______________</t>
  </si>
  <si>
    <t>Sharon Hoopaugh</t>
  </si>
  <si>
    <t>date</t>
  </si>
  <si>
    <t xml:space="preserve">Accountant, Dept. Entomology &amp; </t>
  </si>
  <si>
    <t xml:space="preserve">  Nematology</t>
  </si>
  <si>
    <t>Item</t>
  </si>
  <si>
    <t>Misc.</t>
  </si>
  <si>
    <t>Audited balance</t>
  </si>
  <si>
    <t>puller for felling trees</t>
  </si>
  <si>
    <t>posts for SEEP site sign</t>
  </si>
  <si>
    <t>Gardn Srv</t>
  </si>
  <si>
    <t xml:space="preserve">         E x p e n d I t u r e s</t>
  </si>
  <si>
    <t>chain &amp; engine oil for saw</t>
  </si>
  <si>
    <t>acrylic &amp; varnish sprays for poster</t>
  </si>
  <si>
    <t>Central Fla. Office</t>
  </si>
  <si>
    <t>treated plywood for temporary kiosk</t>
  </si>
  <si>
    <t>varnish for poster</t>
  </si>
  <si>
    <t>chain saw parts and sharpen chains</t>
  </si>
  <si>
    <t>OIR</t>
  </si>
  <si>
    <t>laminate poster panels</t>
  </si>
  <si>
    <t>repair chain saw</t>
  </si>
  <si>
    <t>pliers for saw and brush for herbicide</t>
  </si>
  <si>
    <t>Solo back-pack sprayer</t>
  </si>
  <si>
    <t>chain saw oil</t>
  </si>
  <si>
    <t>lamination of kiosk items</t>
  </si>
  <si>
    <t>improved aerial photo for 1949</t>
  </si>
  <si>
    <t>install new clutch for chain saw</t>
  </si>
  <si>
    <t>SEEP: sand bags</t>
  </si>
  <si>
    <t>SEEP: grid stakes and cutter</t>
  </si>
  <si>
    <t>rope for tree felling</t>
  </si>
  <si>
    <t>oil reservoir cap</t>
  </si>
  <si>
    <t>14" cutter bar and chain</t>
  </si>
  <si>
    <t>2-16" cutter bars and chain; paint</t>
  </si>
  <si>
    <t>grid stakes and cutter-bar oil</t>
  </si>
  <si>
    <t>grid stakes and paint</t>
  </si>
  <si>
    <t>flag tape and lacquer thinner</t>
  </si>
  <si>
    <t>survey markers (2-ft pcs of re-bar)</t>
  </si>
  <si>
    <t>Home Depot</t>
  </si>
  <si>
    <t>repair chain saw oiler</t>
  </si>
  <si>
    <t>Misc. vendor</t>
  </si>
  <si>
    <t>NATURAL AREA TEACHING LABORATORY</t>
  </si>
  <si>
    <t>___________________</t>
  </si>
  <si>
    <t>Accountant, Dept. Entomology &amp; Nematology</t>
  </si>
  <si>
    <t>______________________________________________</t>
  </si>
  <si>
    <t xml:space="preserve">I hereby confirm that this accounting of NATL expenditures is correct </t>
  </si>
  <si>
    <t>and that the NATL balance in the account above is as indicated.</t>
  </si>
  <si>
    <t>GENERAL FUNDS</t>
  </si>
  <si>
    <t>laminate signs (void)</t>
  </si>
  <si>
    <t>Trophy Shop</t>
  </si>
  <si>
    <t>aerial photos, negatives &amp; prints</t>
  </si>
  <si>
    <t>Credits</t>
  </si>
  <si>
    <t>prints</t>
  </si>
  <si>
    <t>lamination</t>
  </si>
  <si>
    <t>native shrubs for DPI hedge</t>
  </si>
  <si>
    <t>saw repair; sharpen chains</t>
  </si>
  <si>
    <t>refund for Sep 98 OIR charges</t>
  </si>
  <si>
    <t>saw chains, flag tape, flags</t>
  </si>
  <si>
    <t>saw repair</t>
  </si>
  <si>
    <t>saw repair, fertilizer for hedge</t>
  </si>
  <si>
    <t>loppers and chain oil</t>
  </si>
  <si>
    <t>new handle; sharpen chains</t>
  </si>
  <si>
    <t>chain oil, cutter bars, chains</t>
  </si>
  <si>
    <t>laminate 3 panels for kiosk</t>
  </si>
  <si>
    <t>IFAS Graphics</t>
  </si>
  <si>
    <t>Erb &amp; Roberts</t>
  </si>
  <si>
    <t>replace broken disk blade</t>
  </si>
  <si>
    <t>Poulan 2150 chain saw</t>
  </si>
  <si>
    <t>audited balance</t>
  </si>
  <si>
    <t>residual funds from SEEP project</t>
  </si>
  <si>
    <t>San Falasco Nursery</t>
  </si>
  <si>
    <t>SEEP plaque</t>
  </si>
  <si>
    <t>residual funds from berm project</t>
  </si>
  <si>
    <t>Saw repair estimate</t>
  </si>
  <si>
    <t>Lumber for SEEP minimal boardwalk</t>
  </si>
  <si>
    <t>Sign for SEEP minimal boardwalk</t>
  </si>
  <si>
    <t>PPD sign shop</t>
  </si>
  <si>
    <t>c4</t>
  </si>
  <si>
    <t>c5</t>
  </si>
  <si>
    <t>saw bar oil, 2-cycle oil, gas can</t>
  </si>
  <si>
    <t>saw bars and chains; Garlon brushes</t>
  </si>
  <si>
    <t>shovel, posts for signs, saw oil</t>
  </si>
  <si>
    <t>388 ft of 4-board corral fence</t>
  </si>
  <si>
    <t>All Florida Enterprises</t>
  </si>
  <si>
    <t>2 signs (vehicular entrance+boundary)</t>
  </si>
  <si>
    <t>group photo of NAAC</t>
  </si>
  <si>
    <t>IFAS Editorial</t>
  </si>
  <si>
    <t>c12</t>
  </si>
  <si>
    <t>4x4's for posts for signs</t>
  </si>
  <si>
    <t xml:space="preserve">     E x p e n d i t u r e s </t>
  </si>
  <si>
    <t>sign for successional plots</t>
  </si>
  <si>
    <t>laminating sheets for kiosk postings</t>
  </si>
  <si>
    <t>Mr. Paper (Pam)</t>
  </si>
  <si>
    <t>posts and bolts for signs</t>
  </si>
  <si>
    <t>c2</t>
  </si>
  <si>
    <t>Funds from Provost Colburn</t>
  </si>
  <si>
    <t>chain saw ($128), chain oil, survey flags</t>
  </si>
  <si>
    <t>UF Document Services</t>
  </si>
  <si>
    <t>chain saw repair (oil pump and sprocket)</t>
  </si>
  <si>
    <t>1000 SEEP brochures ($400 to be refunded)</t>
  </si>
  <si>
    <t>Administrative fee for $100 donation</t>
  </si>
  <si>
    <t>Wetlands Club, for SEEP brochures</t>
  </si>
  <si>
    <t>Center for Wetlands, for SEEP brochures</t>
  </si>
  <si>
    <t>bypass loppers, chain, chain oil</t>
  </si>
  <si>
    <t>mower repair</t>
  </si>
  <si>
    <t>laminate four posters for kiosk</t>
  </si>
  <si>
    <t>make 7 signs</t>
  </si>
  <si>
    <t>sheets for laminating poster items</t>
  </si>
  <si>
    <t>chain oil, chains, cutter bar</t>
  </si>
  <si>
    <t>heavy hammer</t>
  </si>
  <si>
    <t xml:space="preserve">repair saw; sharpen 7 chains </t>
  </si>
  <si>
    <t>Sapps/GS</t>
  </si>
  <si>
    <t xml:space="preserve">        Expenditures</t>
  </si>
  <si>
    <t xml:space="preserve">I hereby confirm that this accounting of NATL credits and expenditures is correct </t>
  </si>
  <si>
    <t>4/28/00 Lowes charge paid from other funds</t>
  </si>
  <si>
    <t>9/6/00 PPD charge never billed</t>
  </si>
  <si>
    <t>2.5 gal. Garlon 3A herbicide</t>
  </si>
  <si>
    <t xml:space="preserve">Helena Chemical </t>
  </si>
  <si>
    <t>verified</t>
  </si>
  <si>
    <t>oil can for dispensing Garlon</t>
  </si>
  <si>
    <t>Vender</t>
  </si>
  <si>
    <t>Debits</t>
  </si>
  <si>
    <t xml:space="preserve">Brought forward from 14 Mar. 2002 audit </t>
  </si>
  <si>
    <t>NATURAL AREA ADVISORY COMMITTEE EXPENSE ACCOUNT</t>
  </si>
  <si>
    <t>NAAC share of cost of 4 tables for NAPark</t>
  </si>
  <si>
    <t>Southern Park &amp; Play Systems</t>
  </si>
  <si>
    <t>sharpen 8 chains</t>
  </si>
  <si>
    <t>Sapp's Saw Shop</t>
  </si>
  <si>
    <t>c1</t>
  </si>
  <si>
    <t>lamination sheets for poster items</t>
  </si>
  <si>
    <t>Mister Paper</t>
  </si>
  <si>
    <t>PVC conduit for stakes; oil for chain saw</t>
  </si>
  <si>
    <t>signs for East Trail extension</t>
  </si>
  <si>
    <t>funds from Provost Colburn</t>
  </si>
  <si>
    <t>signs for pavilion</t>
  </si>
  <si>
    <t>update signs for old-field plots</t>
  </si>
  <si>
    <t>c3</t>
  </si>
  <si>
    <t>Balance as of 23 April 2003</t>
  </si>
  <si>
    <t xml:space="preserve">Brought forward from 23 Apr. 2003 audit </t>
  </si>
  <si>
    <t>survey flags for marking longleaf transplants</t>
  </si>
  <si>
    <t>Sapp's Saw &amp; Mower Shop</t>
  </si>
  <si>
    <t>sharpen chains ($28) and repair saw ($56.38)</t>
  </si>
  <si>
    <t>6 trail signs</t>
  </si>
  <si>
    <t>Provost Colburn</t>
  </si>
  <si>
    <t>NAAC expense money</t>
  </si>
  <si>
    <t>chain oil and hoe</t>
  </si>
  <si>
    <t>4x4's and plywood for trail and NAP tree signs</t>
  </si>
  <si>
    <t>supplies for installing trail signs</t>
  </si>
  <si>
    <t>vinyl letters for NAP name on kiosk</t>
  </si>
  <si>
    <t>Central Florida Office Supply</t>
  </si>
  <si>
    <t>posts and glue for NAP signs</t>
  </si>
  <si>
    <t>Balance as of 25 March 2004</t>
  </si>
  <si>
    <t xml:space="preserve">Brought forward from 25 March 2004 audit </t>
  </si>
  <si>
    <t>300 wiregrass plugs</t>
  </si>
  <si>
    <t>Urban Forest Services</t>
  </si>
  <si>
    <t>Half of cost of 3 picnic tables for NAP</t>
  </si>
  <si>
    <t>Southern Park and Play Systems</t>
  </si>
  <si>
    <t>Lowe's</t>
  </si>
  <si>
    <t>chain for saw, brush and glue for NAP</t>
  </si>
  <si>
    <t>posts for signs, PVC for stakes, fertilizer for pines</t>
  </si>
  <si>
    <t>8 trail signs</t>
  </si>
  <si>
    <t>spade for planting wiregrass, hose valve</t>
  </si>
  <si>
    <t>expense money from Provost Colburn</t>
  </si>
  <si>
    <t>supplies for trash pick up and for chain saw</t>
  </si>
  <si>
    <t>Balance as of 20 April 2005</t>
  </si>
  <si>
    <t xml:space="preserve">Brought forward from 20 April 2005 audit </t>
  </si>
  <si>
    <t>200 ft garden hose and cutoff valve</t>
  </si>
  <si>
    <t>47 10-ft lengths of PVC pipe for stakes</t>
  </si>
  <si>
    <t>fire rake</t>
  </si>
  <si>
    <t>Forestry Suppliers</t>
  </si>
  <si>
    <t>500 wire grass slips</t>
  </si>
  <si>
    <t>Urban Forestry Services</t>
  </si>
  <si>
    <t>21 plastic signs and 6 aluminum signs</t>
  </si>
  <si>
    <t>Physical Plant Division</t>
  </si>
  <si>
    <t>2.5 gal glyphosate + wetting agent</t>
  </si>
  <si>
    <t>scan aerial photo negatives for poster revision</t>
  </si>
  <si>
    <t>Academic Technology</t>
  </si>
  <si>
    <t>gridstakes and related supplies</t>
  </si>
  <si>
    <t>gridstakes and paint for gridstakes</t>
  </si>
  <si>
    <t>2.5 gal Garlon 3A</t>
  </si>
  <si>
    <t>expense money from Provost</t>
  </si>
  <si>
    <t>conduit for stakes, flag stakes</t>
  </si>
  <si>
    <t>Lesco</t>
  </si>
  <si>
    <t>loppers, sprinkler can</t>
  </si>
  <si>
    <t>paper for kiosk posters</t>
  </si>
  <si>
    <t>1 gal sprayer for basal stem treatments</t>
  </si>
  <si>
    <t>1 qt sprayer for Garlon on stumps and girdles</t>
  </si>
  <si>
    <t>Balance as of 27 April 2006</t>
  </si>
  <si>
    <t>c8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</si>
</sst>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dd\-mmm\-yy"/>
    <numFmt numFmtId="166" formatCode="[$-409]dddd\,\ mmmm\ dd\,\ yyyy"/>
    <numFmt numFmtId="167" formatCode="[$-409]d\-mmm\-yy;@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15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5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5"/>
  <sheetViews>
    <sheetView tabSelected="1" workbookViewId="0" topLeftCell="A1">
      <pane ySplit="3" topLeftCell="BM4" activePane="bottomLeft" state="frozen"/>
      <selection pane="topLeft" activeCell="A1" sqref="A1"/>
      <selection pane="bottomLeft" activeCell="G14" sqref="G14"/>
    </sheetView>
  </sheetViews>
  <sheetFormatPr defaultColWidth="9.140625" defaultRowHeight="12.75"/>
  <cols>
    <col min="1" max="1" width="10.00390625" style="10" customWidth="1"/>
    <col min="2" max="2" width="41.421875" style="0" customWidth="1"/>
    <col min="3" max="3" width="29.00390625" style="0" customWidth="1"/>
    <col min="4" max="4" width="7.8515625" style="0" customWidth="1"/>
    <col min="7" max="7" width="6.140625" style="0" customWidth="1"/>
  </cols>
  <sheetData>
    <row r="1" ht="12.75">
      <c r="A1" s="25" t="s">
        <v>155</v>
      </c>
    </row>
    <row r="2" ht="12.75">
      <c r="F2" s="11"/>
    </row>
    <row r="3" spans="1:6" ht="12.75">
      <c r="A3" s="10" t="s">
        <v>1</v>
      </c>
      <c r="B3" s="13" t="s">
        <v>38</v>
      </c>
      <c r="C3" s="14" t="s">
        <v>152</v>
      </c>
      <c r="D3" s="14" t="s">
        <v>83</v>
      </c>
      <c r="E3" s="14" t="s">
        <v>153</v>
      </c>
      <c r="F3" s="14" t="s">
        <v>6</v>
      </c>
    </row>
    <row r="4" spans="1:6" ht="12.75">
      <c r="A4" s="10">
        <v>38462</v>
      </c>
      <c r="B4" t="s">
        <v>197</v>
      </c>
      <c r="D4" s="12">
        <v>1108.43</v>
      </c>
      <c r="E4" s="12"/>
      <c r="F4" s="12">
        <f>D4</f>
        <v>1108.43</v>
      </c>
    </row>
    <row r="5" spans="1:6" ht="12.75">
      <c r="A5" s="10">
        <v>38512</v>
      </c>
      <c r="B5" t="s">
        <v>198</v>
      </c>
      <c r="C5" t="s">
        <v>189</v>
      </c>
      <c r="D5" s="12"/>
      <c r="E5" s="12">
        <v>47.93</v>
      </c>
      <c r="F5" s="12">
        <f aca="true" t="shared" si="0" ref="F5:F20">F4-E5+D5</f>
        <v>1060.5</v>
      </c>
    </row>
    <row r="6" spans="1:7" ht="12.75">
      <c r="A6" s="10">
        <v>38513</v>
      </c>
      <c r="B6" t="s">
        <v>200</v>
      </c>
      <c r="C6" t="s">
        <v>201</v>
      </c>
      <c r="D6" s="12"/>
      <c r="E6" s="12">
        <v>47.12</v>
      </c>
      <c r="F6" s="12">
        <f t="shared" si="0"/>
        <v>1013.38</v>
      </c>
      <c r="G6" t="s">
        <v>119</v>
      </c>
    </row>
    <row r="7" spans="1:7" ht="12.75">
      <c r="A7" s="10">
        <v>38518</v>
      </c>
      <c r="B7" t="s">
        <v>199</v>
      </c>
      <c r="C7" t="s">
        <v>189</v>
      </c>
      <c r="D7" s="12"/>
      <c r="E7" s="12">
        <v>46.83</v>
      </c>
      <c r="F7" s="12">
        <f t="shared" si="0"/>
        <v>966.55</v>
      </c>
      <c r="G7" t="s">
        <v>119</v>
      </c>
    </row>
    <row r="8" spans="1:7" ht="12.75">
      <c r="A8" s="10">
        <v>38555</v>
      </c>
      <c r="B8" t="s">
        <v>202</v>
      </c>
      <c r="C8" t="s">
        <v>203</v>
      </c>
      <c r="D8" s="12"/>
      <c r="E8" s="12">
        <v>150</v>
      </c>
      <c r="F8" s="12">
        <f t="shared" si="0"/>
        <v>816.55</v>
      </c>
      <c r="G8" t="s">
        <v>119</v>
      </c>
    </row>
    <row r="9" spans="1:7" ht="12.75">
      <c r="A9" s="10">
        <v>38618</v>
      </c>
      <c r="B9" t="s">
        <v>204</v>
      </c>
      <c r="C9" t="s">
        <v>205</v>
      </c>
      <c r="D9" s="12"/>
      <c r="E9" s="12">
        <v>480</v>
      </c>
      <c r="F9" s="12">
        <f t="shared" si="0"/>
        <v>336.54999999999995</v>
      </c>
      <c r="G9" t="s">
        <v>119</v>
      </c>
    </row>
    <row r="10" spans="1:7" ht="12.75">
      <c r="A10" s="10">
        <v>38621</v>
      </c>
      <c r="B10" t="s">
        <v>206</v>
      </c>
      <c r="C10" t="s">
        <v>26</v>
      </c>
      <c r="D10" s="12"/>
      <c r="E10" s="12">
        <v>70</v>
      </c>
      <c r="F10" s="12">
        <f t="shared" si="0"/>
        <v>266.54999999999995</v>
      </c>
      <c r="G10" t="s">
        <v>119</v>
      </c>
    </row>
    <row r="11" spans="1:7" ht="12.75">
      <c r="A11" s="10">
        <v>38644</v>
      </c>
      <c r="B11" t="s">
        <v>207</v>
      </c>
      <c r="C11" t="s">
        <v>208</v>
      </c>
      <c r="D11" s="12"/>
      <c r="E11" s="12">
        <v>15</v>
      </c>
      <c r="F11" s="12">
        <f t="shared" si="0"/>
        <v>251.54999999999995</v>
      </c>
      <c r="G11" t="s">
        <v>119</v>
      </c>
    </row>
    <row r="12" spans="1:7" ht="12.75">
      <c r="A12" s="10">
        <v>38651</v>
      </c>
      <c r="B12" t="s">
        <v>209</v>
      </c>
      <c r="C12" t="s">
        <v>189</v>
      </c>
      <c r="D12" s="12"/>
      <c r="E12" s="12">
        <v>32.91</v>
      </c>
      <c r="F12" s="12">
        <f t="shared" si="0"/>
        <v>218.63999999999996</v>
      </c>
      <c r="G12" t="s">
        <v>220</v>
      </c>
    </row>
    <row r="13" spans="1:7" ht="12.75">
      <c r="A13" s="10">
        <v>38658</v>
      </c>
      <c r="B13" t="s">
        <v>210</v>
      </c>
      <c r="C13" t="s">
        <v>189</v>
      </c>
      <c r="E13" s="12">
        <v>33.75</v>
      </c>
      <c r="F13" s="12">
        <f t="shared" si="0"/>
        <v>184.88999999999996</v>
      </c>
      <c r="G13" t="s">
        <v>220</v>
      </c>
    </row>
    <row r="14" spans="1:7" ht="14.25" customHeight="1">
      <c r="A14" s="10">
        <v>38705</v>
      </c>
      <c r="B14" t="s">
        <v>211</v>
      </c>
      <c r="C14" t="s">
        <v>26</v>
      </c>
      <c r="D14" s="12"/>
      <c r="E14" s="12">
        <v>172.25</v>
      </c>
      <c r="F14" s="12">
        <f t="shared" si="0"/>
        <v>12.639999999999958</v>
      </c>
      <c r="G14" t="s">
        <v>126</v>
      </c>
    </row>
    <row r="15" spans="1:7" ht="12.75">
      <c r="A15" s="10">
        <v>38772</v>
      </c>
      <c r="B15" t="s">
        <v>212</v>
      </c>
      <c r="D15" s="27">
        <v>1000</v>
      </c>
      <c r="E15" s="24"/>
      <c r="F15" s="12">
        <f t="shared" si="0"/>
        <v>1012.64</v>
      </c>
      <c r="G15" t="s">
        <v>168</v>
      </c>
    </row>
    <row r="16" spans="1:7" ht="12.75">
      <c r="A16" s="10">
        <v>38775</v>
      </c>
      <c r="B16" t="s">
        <v>213</v>
      </c>
      <c r="C16" s="26" t="s">
        <v>189</v>
      </c>
      <c r="D16" s="27"/>
      <c r="E16" s="12">
        <v>46.68</v>
      </c>
      <c r="F16" s="12">
        <f t="shared" si="0"/>
        <v>965.96</v>
      </c>
      <c r="G16" t="s">
        <v>168</v>
      </c>
    </row>
    <row r="17" spans="1:7" ht="12.75">
      <c r="A17" s="10">
        <v>38782</v>
      </c>
      <c r="B17" t="s">
        <v>215</v>
      </c>
      <c r="C17" s="26" t="s">
        <v>189</v>
      </c>
      <c r="D17" s="27"/>
      <c r="E17" s="12">
        <v>28.97</v>
      </c>
      <c r="F17" s="12">
        <f t="shared" si="0"/>
        <v>936.99</v>
      </c>
      <c r="G17" t="s">
        <v>168</v>
      </c>
    </row>
    <row r="18" spans="1:7" ht="12.75">
      <c r="A18" s="10">
        <v>38790</v>
      </c>
      <c r="B18" t="s">
        <v>216</v>
      </c>
      <c r="C18" s="26" t="s">
        <v>162</v>
      </c>
      <c r="E18" s="12">
        <v>97.28</v>
      </c>
      <c r="F18" s="12">
        <f t="shared" si="0"/>
        <v>839.71</v>
      </c>
      <c r="G18" t="s">
        <v>168</v>
      </c>
    </row>
    <row r="19" spans="1:7" ht="12.75">
      <c r="A19" s="10">
        <v>38792</v>
      </c>
      <c r="B19" t="s">
        <v>217</v>
      </c>
      <c r="C19" s="28" t="s">
        <v>214</v>
      </c>
      <c r="D19" s="27"/>
      <c r="E19" s="12">
        <v>255.59</v>
      </c>
      <c r="F19" s="12">
        <f t="shared" si="0"/>
        <v>584.12</v>
      </c>
      <c r="G19" t="s">
        <v>109</v>
      </c>
    </row>
    <row r="20" spans="1:7" ht="12.75">
      <c r="A20" s="10">
        <v>38810</v>
      </c>
      <c r="B20" t="s">
        <v>218</v>
      </c>
      <c r="C20" s="26" t="s">
        <v>214</v>
      </c>
      <c r="D20" s="27"/>
      <c r="E20" s="12">
        <v>41.13</v>
      </c>
      <c r="F20" s="12">
        <f t="shared" si="0"/>
        <v>542.99</v>
      </c>
      <c r="G20" t="s">
        <v>109</v>
      </c>
    </row>
    <row r="21" spans="4:5" ht="12.75">
      <c r="D21" s="27"/>
      <c r="E21" s="12"/>
    </row>
    <row r="22" spans="4:6" ht="12.75">
      <c r="D22" s="27"/>
      <c r="E22" s="12"/>
      <c r="F22" s="12"/>
    </row>
    <row r="23" spans="3:6" ht="12.75">
      <c r="C23" s="13" t="s">
        <v>219</v>
      </c>
      <c r="D23" s="24"/>
      <c r="E23" s="24"/>
      <c r="F23" s="29">
        <v>542.99</v>
      </c>
    </row>
    <row r="24" spans="4:6" ht="12.75">
      <c r="D24" s="27"/>
      <c r="E24" s="12"/>
      <c r="F24" s="12"/>
    </row>
    <row r="25" spans="4:6" ht="12.75">
      <c r="D25" s="27"/>
      <c r="E25" s="12"/>
      <c r="F25" s="12"/>
    </row>
    <row r="26" spans="4:6" ht="12.75">
      <c r="D26" s="27"/>
      <c r="E26" s="12"/>
      <c r="F26" s="12"/>
    </row>
    <row r="27" spans="4:6" ht="12.75">
      <c r="D27" s="27"/>
      <c r="E27" s="12"/>
      <c r="F27" s="12"/>
    </row>
    <row r="28" spans="4:6" ht="12.75">
      <c r="D28" s="12"/>
      <c r="E28" s="12"/>
      <c r="F28" s="12"/>
    </row>
    <row r="29" spans="2:6" ht="14.25">
      <c r="B29" s="21" t="s">
        <v>145</v>
      </c>
      <c r="C29" s="21"/>
      <c r="D29" s="12"/>
      <c r="E29" s="12"/>
      <c r="F29" s="12"/>
    </row>
    <row r="30" spans="2:6" ht="14.25">
      <c r="B30" s="21" t="s">
        <v>78</v>
      </c>
      <c r="C30" s="21"/>
      <c r="D30" s="12"/>
      <c r="E30" s="12"/>
      <c r="F30" s="12"/>
    </row>
    <row r="31" spans="4:6" ht="12.75">
      <c r="D31" s="12"/>
      <c r="E31" s="12"/>
      <c r="F31" s="12"/>
    </row>
    <row r="32" ht="12.75">
      <c r="F32" s="12"/>
    </row>
    <row r="33" spans="2:6" ht="12.75">
      <c r="B33" s="12" t="s">
        <v>76</v>
      </c>
      <c r="C33" s="12"/>
      <c r="D33" t="s">
        <v>33</v>
      </c>
      <c r="F33" s="12"/>
    </row>
    <row r="34" spans="2:6" ht="12.75">
      <c r="B34" s="12" t="s">
        <v>34</v>
      </c>
      <c r="C34" s="12"/>
      <c r="D34" s="22" t="s">
        <v>35</v>
      </c>
      <c r="F34" s="12"/>
    </row>
    <row r="35" spans="2:6" ht="12.75">
      <c r="B35" s="12" t="s">
        <v>75</v>
      </c>
      <c r="C35" s="12"/>
      <c r="D35" s="12"/>
      <c r="E35" s="12"/>
      <c r="F35" s="12"/>
    </row>
    <row r="36" ht="12.75">
      <c r="F36" s="12"/>
    </row>
    <row r="37" ht="12.75">
      <c r="F37" s="12"/>
    </row>
    <row r="39" ht="12.75">
      <c r="F39" s="12"/>
    </row>
    <row r="40" ht="12.75">
      <c r="F40" s="12"/>
    </row>
    <row r="41" spans="4:6" ht="12.75">
      <c r="D41" s="12"/>
      <c r="E41" s="12"/>
      <c r="F41" s="12"/>
    </row>
    <row r="43" spans="4:6" ht="12.75">
      <c r="D43" s="12"/>
      <c r="E43" s="12"/>
      <c r="F43" s="12"/>
    </row>
    <row r="44" spans="4:6" ht="12.75">
      <c r="D44" s="12"/>
      <c r="E44" s="12"/>
      <c r="F44" s="12"/>
    </row>
    <row r="45" spans="4:6" ht="12.75">
      <c r="D45" s="12"/>
      <c r="E45" s="12"/>
      <c r="F45" s="12"/>
    </row>
    <row r="46" spans="4:6" ht="12.75">
      <c r="D46" s="12"/>
      <c r="E46" s="12"/>
      <c r="F46" s="12"/>
    </row>
    <row r="47" spans="4:6" ht="12.75">
      <c r="D47" s="12"/>
      <c r="E47" s="12"/>
      <c r="F47" s="12"/>
    </row>
    <row r="48" spans="4:6" ht="12.75">
      <c r="D48" s="12"/>
      <c r="E48" s="12"/>
      <c r="F48" s="12"/>
    </row>
    <row r="49" spans="4:6" ht="12.75">
      <c r="D49" s="12"/>
      <c r="E49" s="12"/>
      <c r="F49" s="12"/>
    </row>
    <row r="50" spans="4:6" ht="12.75">
      <c r="D50" s="12"/>
      <c r="E50" s="12"/>
      <c r="F50" s="12"/>
    </row>
    <row r="51" spans="4:6" ht="12.75">
      <c r="D51" s="12"/>
      <c r="E51" s="12"/>
      <c r="F51" s="12"/>
    </row>
    <row r="52" spans="4:6" ht="12.75">
      <c r="D52" s="12"/>
      <c r="E52" s="12"/>
      <c r="F52" s="12"/>
    </row>
    <row r="53" spans="4:6" ht="12.75">
      <c r="D53" s="12"/>
      <c r="E53" s="12"/>
      <c r="F53" s="12"/>
    </row>
    <row r="54" spans="4:6" ht="12.75">
      <c r="D54" s="12"/>
      <c r="E54" s="12"/>
      <c r="F54" s="12"/>
    </row>
    <row r="55" spans="4:6" ht="12.75">
      <c r="D55" s="12"/>
      <c r="E55" s="12"/>
      <c r="F55" s="12"/>
    </row>
    <row r="56" spans="4:6" ht="12.75">
      <c r="D56" s="12"/>
      <c r="E56" s="12"/>
      <c r="F56" s="12"/>
    </row>
    <row r="57" spans="4:6" ht="12.75">
      <c r="D57" s="12"/>
      <c r="E57" s="12"/>
      <c r="F57" s="12"/>
    </row>
    <row r="58" spans="4:6" ht="12.75">
      <c r="D58" s="12"/>
      <c r="E58" s="12"/>
      <c r="F58" s="12"/>
    </row>
    <row r="59" spans="4:6" ht="12.75">
      <c r="D59" s="12"/>
      <c r="E59" s="12"/>
      <c r="F59" s="12"/>
    </row>
    <row r="60" spans="4:6" ht="12.75">
      <c r="D60" s="12"/>
      <c r="E60" s="12"/>
      <c r="F60" s="12"/>
    </row>
    <row r="61" spans="4:6" ht="12.75">
      <c r="D61" s="12"/>
      <c r="E61" s="12"/>
      <c r="F61" s="12"/>
    </row>
    <row r="62" spans="4:6" ht="12.75">
      <c r="D62" s="12"/>
      <c r="E62" s="12"/>
      <c r="F62" s="12"/>
    </row>
    <row r="63" spans="4:6" ht="12.75">
      <c r="D63" s="12"/>
      <c r="E63" s="12"/>
      <c r="F63" s="12"/>
    </row>
    <row r="64" spans="4:6" ht="12.75">
      <c r="D64" s="12"/>
      <c r="E64" s="12"/>
      <c r="F64" s="12"/>
    </row>
    <row r="65" spans="4:6" ht="12.75">
      <c r="D65" s="12"/>
      <c r="E65" s="12"/>
      <c r="F65" s="12"/>
    </row>
    <row r="66" spans="4:6" ht="12.75">
      <c r="D66" s="12"/>
      <c r="E66" s="12"/>
      <c r="F66" s="12"/>
    </row>
    <row r="67" spans="4:6" ht="12.75">
      <c r="D67" s="12"/>
      <c r="E67" s="12"/>
      <c r="F67" s="12"/>
    </row>
    <row r="68" spans="4:6" ht="12.75">
      <c r="D68" s="12"/>
      <c r="E68" s="12"/>
      <c r="F68" s="12"/>
    </row>
    <row r="69" spans="4:6" ht="12.75">
      <c r="D69" s="12"/>
      <c r="E69" s="12"/>
      <c r="F69" s="12"/>
    </row>
    <row r="70" spans="4:6" ht="12.75">
      <c r="D70" s="12"/>
      <c r="E70" s="12"/>
      <c r="F70" s="12"/>
    </row>
    <row r="71" ht="12.75">
      <c r="F71" s="12"/>
    </row>
    <row r="72" ht="12.75">
      <c r="F72" s="12"/>
    </row>
    <row r="73" ht="12.75">
      <c r="F73" s="12"/>
    </row>
    <row r="74" ht="12.75">
      <c r="F74" s="12"/>
    </row>
    <row r="75" ht="12.75">
      <c r="F75" s="12"/>
    </row>
    <row r="76" ht="12.75">
      <c r="F76" s="12"/>
    </row>
    <row r="77" ht="12.75">
      <c r="F77" s="12"/>
    </row>
    <row r="78" ht="12.75">
      <c r="F78" s="12"/>
    </row>
    <row r="79" ht="12.75">
      <c r="F79" s="12"/>
    </row>
    <row r="80" ht="12.75">
      <c r="F80" s="12"/>
    </row>
    <row r="81" ht="12.75">
      <c r="F81" s="12"/>
    </row>
    <row r="82" ht="12.75">
      <c r="F82" s="12"/>
    </row>
    <row r="83" ht="12.75">
      <c r="F83" s="12"/>
    </row>
    <row r="84" ht="12.75">
      <c r="F84" s="12"/>
    </row>
    <row r="85" ht="12.75">
      <c r="F85" s="12"/>
    </row>
    <row r="86" ht="12.75">
      <c r="F86" s="12"/>
    </row>
    <row r="87" ht="12.75">
      <c r="F87" s="12"/>
    </row>
    <row r="88" ht="12.75">
      <c r="F88" s="12"/>
    </row>
    <row r="89" ht="12.75">
      <c r="F89" s="12"/>
    </row>
    <row r="90" ht="12.75">
      <c r="F90" s="12"/>
    </row>
    <row r="91" ht="12.75">
      <c r="F91" s="12"/>
    </row>
    <row r="92" ht="12.75">
      <c r="F92" s="12"/>
    </row>
    <row r="93" ht="12.75">
      <c r="F93" s="12"/>
    </row>
    <row r="94" ht="12.75">
      <c r="F94" s="12"/>
    </row>
    <row r="95" ht="12.75">
      <c r="F95" s="12"/>
    </row>
    <row r="96" ht="12.75">
      <c r="F96" s="12"/>
    </row>
    <row r="97" ht="12.75">
      <c r="F97" s="12"/>
    </row>
    <row r="98" ht="12.75">
      <c r="F98" s="12"/>
    </row>
    <row r="99" ht="12.75">
      <c r="F99" s="12"/>
    </row>
    <row r="100" ht="12.75">
      <c r="F100" s="12"/>
    </row>
    <row r="101" ht="12.75">
      <c r="F101" s="12"/>
    </row>
    <row r="102" ht="12.75">
      <c r="F102" s="12"/>
    </row>
    <row r="103" ht="12.75">
      <c r="F103" s="12"/>
    </row>
    <row r="104" ht="12.75">
      <c r="F104" s="12"/>
    </row>
    <row r="105" ht="12.75">
      <c r="F105" s="12"/>
    </row>
    <row r="106" ht="12.75">
      <c r="F106" s="12"/>
    </row>
    <row r="107" ht="12.75">
      <c r="F107" s="12"/>
    </row>
    <row r="108" ht="12.75">
      <c r="F108" s="12"/>
    </row>
    <row r="109" ht="12.75">
      <c r="F109" s="12"/>
    </row>
    <row r="110" ht="12.75">
      <c r="F110" s="12"/>
    </row>
    <row r="111" ht="12.75">
      <c r="F111" s="12"/>
    </row>
    <row r="112" ht="12.75">
      <c r="F112" s="12"/>
    </row>
    <row r="113" ht="12.75">
      <c r="F113" s="12"/>
    </row>
    <row r="114" ht="12.75">
      <c r="F114" s="12"/>
    </row>
    <row r="115" ht="12.75">
      <c r="F115" s="12"/>
    </row>
    <row r="116" ht="12.75">
      <c r="F116" s="12"/>
    </row>
    <row r="117" ht="12.75">
      <c r="F117" s="12"/>
    </row>
    <row r="118" ht="12.75">
      <c r="F118" s="12"/>
    </row>
    <row r="119" ht="12.75">
      <c r="F119" s="12"/>
    </row>
    <row r="120" ht="12.75">
      <c r="F120" s="12"/>
    </row>
    <row r="121" ht="12.75">
      <c r="F121" s="12"/>
    </row>
    <row r="122" ht="12.75">
      <c r="F122" s="12"/>
    </row>
    <row r="123" ht="12.75">
      <c r="F123" s="12"/>
    </row>
    <row r="124" ht="12.75">
      <c r="F124" s="12"/>
    </row>
    <row r="125" ht="12.75">
      <c r="F125" s="12"/>
    </row>
    <row r="126" ht="12.75">
      <c r="F126" s="12"/>
    </row>
    <row r="127" ht="12.75">
      <c r="F127" s="12"/>
    </row>
    <row r="128" ht="12.75">
      <c r="F128" s="12"/>
    </row>
    <row r="129" ht="12.75">
      <c r="F129" s="12"/>
    </row>
    <row r="130" ht="12.75">
      <c r="F130" s="12"/>
    </row>
    <row r="131" ht="12.75">
      <c r="F131" s="12"/>
    </row>
    <row r="132" ht="12.75">
      <c r="F132" s="12"/>
    </row>
    <row r="133" ht="12.75">
      <c r="F133" s="12"/>
    </row>
    <row r="134" ht="12.75">
      <c r="F134" s="12"/>
    </row>
    <row r="135" ht="12.75">
      <c r="F135" s="12"/>
    </row>
    <row r="136" ht="12.75">
      <c r="F136" s="12"/>
    </row>
    <row r="137" ht="12.75">
      <c r="F137" s="12"/>
    </row>
    <row r="138" ht="12.75">
      <c r="F138" s="12"/>
    </row>
    <row r="139" ht="12.75">
      <c r="F139" s="12"/>
    </row>
    <row r="140" ht="12.75">
      <c r="F140" s="12"/>
    </row>
    <row r="141" ht="12.75">
      <c r="F141" s="12"/>
    </row>
    <row r="142" ht="12.75">
      <c r="F142" s="12"/>
    </row>
    <row r="143" ht="12.75">
      <c r="F143" s="12"/>
    </row>
    <row r="144" ht="12.75">
      <c r="F144" s="12"/>
    </row>
    <row r="145" ht="12.75">
      <c r="F145" s="12"/>
    </row>
    <row r="146" ht="12.75">
      <c r="F146" s="12"/>
    </row>
    <row r="147" ht="12.75">
      <c r="F147" s="12"/>
    </row>
    <row r="148" ht="12.75">
      <c r="F148" s="12"/>
    </row>
    <row r="149" ht="12.75">
      <c r="F149" s="12"/>
    </row>
    <row r="150" ht="12.75">
      <c r="F150" s="12"/>
    </row>
    <row r="151" ht="12.75">
      <c r="F151" s="12"/>
    </row>
    <row r="152" ht="12.75">
      <c r="F152" s="12"/>
    </row>
    <row r="153" ht="12.75">
      <c r="F153" s="12"/>
    </row>
    <row r="154" ht="12.75">
      <c r="F154" s="12"/>
    </row>
    <row r="155" ht="12.75">
      <c r="F155" s="12"/>
    </row>
    <row r="156" ht="12.75">
      <c r="F156" s="12"/>
    </row>
    <row r="157" ht="12.75">
      <c r="F157" s="12"/>
    </row>
    <row r="158" ht="12.75">
      <c r="F158" s="12"/>
    </row>
    <row r="159" ht="12.75">
      <c r="F159" s="12"/>
    </row>
    <row r="160" ht="12.75">
      <c r="F160" s="12"/>
    </row>
    <row r="161" ht="12.75">
      <c r="F161" s="12"/>
    </row>
    <row r="162" ht="12.75">
      <c r="F162" s="12"/>
    </row>
    <row r="163" ht="12.75">
      <c r="F163" s="12"/>
    </row>
    <row r="164" ht="12.75">
      <c r="F164" s="12"/>
    </row>
    <row r="165" ht="12.75">
      <c r="F165" s="12"/>
    </row>
  </sheetData>
  <printOptions/>
  <pageMargins left="0.58" right="0.31" top="1.53" bottom="1" header="0.5" footer="0.5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0"/>
  <sheetViews>
    <sheetView workbookViewId="0" topLeftCell="A1">
      <pane ySplit="3" topLeftCell="BM4" activePane="bottomLeft" state="frozen"/>
      <selection pane="topLeft" activeCell="A1" sqref="A1"/>
      <selection pane="bottomLeft" activeCell="I22" sqref="I22"/>
    </sheetView>
  </sheetViews>
  <sheetFormatPr defaultColWidth="9.140625" defaultRowHeight="12.75"/>
  <cols>
    <col min="1" max="1" width="10.00390625" style="10" customWidth="1"/>
    <col min="2" max="2" width="41.421875" style="0" customWidth="1"/>
    <col min="3" max="3" width="29.00390625" style="0" customWidth="1"/>
    <col min="4" max="4" width="7.8515625" style="0" customWidth="1"/>
    <col min="7" max="7" width="6.140625" style="0" customWidth="1"/>
  </cols>
  <sheetData>
    <row r="1" ht="12.75">
      <c r="A1" s="25" t="s">
        <v>155</v>
      </c>
    </row>
    <row r="2" ht="12.75">
      <c r="F2" s="11"/>
    </row>
    <row r="3" spans="1:6" ht="12.75">
      <c r="A3" s="10" t="s">
        <v>1</v>
      </c>
      <c r="B3" s="13" t="s">
        <v>38</v>
      </c>
      <c r="C3" s="14" t="s">
        <v>152</v>
      </c>
      <c r="D3" s="14" t="s">
        <v>83</v>
      </c>
      <c r="E3" s="14" t="s">
        <v>153</v>
      </c>
      <c r="F3" s="14" t="s">
        <v>6</v>
      </c>
    </row>
    <row r="4" spans="1:6" ht="12.75">
      <c r="A4" s="10">
        <v>38071</v>
      </c>
      <c r="B4" t="s">
        <v>184</v>
      </c>
      <c r="D4" s="12">
        <v>888.1</v>
      </c>
      <c r="E4" s="12"/>
      <c r="F4" s="12">
        <f>D4</f>
        <v>888.1</v>
      </c>
    </row>
    <row r="5" spans="1:6" ht="12.75">
      <c r="A5" s="10">
        <v>38082</v>
      </c>
      <c r="B5" t="s">
        <v>185</v>
      </c>
      <c r="C5" t="s">
        <v>186</v>
      </c>
      <c r="D5" s="12"/>
      <c r="E5" s="12">
        <v>90</v>
      </c>
      <c r="F5" s="12">
        <f aca="true" t="shared" si="0" ref="F5:F12">F4-E5+D5</f>
        <v>798.1</v>
      </c>
    </row>
    <row r="6" spans="1:6" ht="12.75">
      <c r="A6" s="10">
        <v>38082</v>
      </c>
      <c r="B6" t="s">
        <v>187</v>
      </c>
      <c r="C6" t="s">
        <v>188</v>
      </c>
      <c r="D6" s="12"/>
      <c r="E6" s="12">
        <v>490.5</v>
      </c>
      <c r="F6" s="12">
        <f t="shared" si="0"/>
        <v>307.6</v>
      </c>
    </row>
    <row r="7" spans="1:6" ht="12.75">
      <c r="A7" s="10">
        <v>38086</v>
      </c>
      <c r="B7" t="s">
        <v>190</v>
      </c>
      <c r="C7" t="s">
        <v>189</v>
      </c>
      <c r="D7" s="12"/>
      <c r="E7" s="12">
        <v>24.31</v>
      </c>
      <c r="F7" s="12">
        <f t="shared" si="0"/>
        <v>283.29</v>
      </c>
    </row>
    <row r="8" spans="1:6" ht="12.75">
      <c r="A8" s="10">
        <v>38113</v>
      </c>
      <c r="B8" t="s">
        <v>191</v>
      </c>
      <c r="C8" t="s">
        <v>189</v>
      </c>
      <c r="D8" s="12"/>
      <c r="E8" s="12">
        <v>27.06</v>
      </c>
      <c r="F8" s="12">
        <f t="shared" si="0"/>
        <v>256.23</v>
      </c>
    </row>
    <row r="9" spans="1:6" ht="12.75">
      <c r="A9" s="10">
        <v>38125</v>
      </c>
      <c r="B9" t="s">
        <v>192</v>
      </c>
      <c r="C9" t="s">
        <v>108</v>
      </c>
      <c r="D9" s="12"/>
      <c r="E9" s="12">
        <v>96</v>
      </c>
      <c r="F9" s="12">
        <f t="shared" si="0"/>
        <v>160.23000000000002</v>
      </c>
    </row>
    <row r="10" spans="1:6" ht="12.75">
      <c r="A10" s="10">
        <v>38201</v>
      </c>
      <c r="B10" t="s">
        <v>193</v>
      </c>
      <c r="C10" t="s">
        <v>189</v>
      </c>
      <c r="D10" s="12"/>
      <c r="E10" s="12">
        <v>20.96</v>
      </c>
      <c r="F10" s="12">
        <f t="shared" si="0"/>
        <v>139.27</v>
      </c>
    </row>
    <row r="11" spans="1:6" ht="12.75">
      <c r="A11" s="10">
        <v>38250</v>
      </c>
      <c r="B11" t="s">
        <v>194</v>
      </c>
      <c r="D11" s="12">
        <v>1000</v>
      </c>
      <c r="E11" s="12"/>
      <c r="F11" s="12">
        <f t="shared" si="0"/>
        <v>1139.27</v>
      </c>
    </row>
    <row r="12" spans="1:6" ht="12.75">
      <c r="A12" s="10">
        <v>38297</v>
      </c>
      <c r="B12" t="s">
        <v>195</v>
      </c>
      <c r="C12" t="s">
        <v>189</v>
      </c>
      <c r="D12" s="12"/>
      <c r="E12" s="12">
        <v>30.84</v>
      </c>
      <c r="F12" s="12">
        <f t="shared" si="0"/>
        <v>1108.43</v>
      </c>
    </row>
    <row r="13" spans="4:6" ht="12.75">
      <c r="D13" s="12"/>
      <c r="E13" s="12"/>
      <c r="F13" s="12"/>
    </row>
    <row r="14" spans="4:6" ht="14.25" customHeight="1">
      <c r="D14" s="12"/>
      <c r="E14" s="12"/>
      <c r="F14" s="12"/>
    </row>
    <row r="15" spans="4:6" ht="12.75">
      <c r="D15" s="12"/>
      <c r="E15" s="12"/>
      <c r="F15" s="12"/>
    </row>
    <row r="16" spans="4:6" ht="12.75">
      <c r="D16" s="12"/>
      <c r="E16" s="12"/>
      <c r="F16" s="12"/>
    </row>
    <row r="17" spans="3:6" ht="12.75">
      <c r="C17" s="20" t="s">
        <v>196</v>
      </c>
      <c r="D17" s="12"/>
      <c r="E17" s="12"/>
      <c r="F17" s="24">
        <v>1108.43</v>
      </c>
    </row>
    <row r="18" spans="4:6" ht="12.75">
      <c r="D18" s="12"/>
      <c r="E18" s="12"/>
      <c r="F18" s="12"/>
    </row>
    <row r="19" spans="4:6" ht="12.75">
      <c r="D19" s="12"/>
      <c r="E19" s="12"/>
      <c r="F19" s="24"/>
    </row>
    <row r="20" spans="4:6" ht="12.75">
      <c r="D20" s="12"/>
      <c r="E20" s="12"/>
      <c r="F20" s="12"/>
    </row>
    <row r="21" spans="4:6" ht="12.75">
      <c r="D21" s="12"/>
      <c r="E21" s="12"/>
      <c r="F21" s="12"/>
    </row>
    <row r="22" spans="4:6" ht="12.75">
      <c r="D22" s="12"/>
      <c r="E22" s="12"/>
      <c r="F22" s="12"/>
    </row>
    <row r="23" spans="4:6" ht="12.75">
      <c r="D23" s="12"/>
      <c r="E23" s="12"/>
      <c r="F23" s="12"/>
    </row>
    <row r="24" spans="2:6" ht="14.25">
      <c r="B24" s="21" t="s">
        <v>145</v>
      </c>
      <c r="C24" s="21"/>
      <c r="D24" s="12"/>
      <c r="E24" s="12"/>
      <c r="F24" s="12"/>
    </row>
    <row r="25" spans="2:6" ht="14.25">
      <c r="B25" s="21" t="s">
        <v>78</v>
      </c>
      <c r="C25" s="21"/>
      <c r="D25" s="12"/>
      <c r="E25" s="12"/>
      <c r="F25" s="12"/>
    </row>
    <row r="26" spans="4:6" ht="12.75">
      <c r="D26" s="12"/>
      <c r="E26" s="12"/>
      <c r="F26" s="12"/>
    </row>
    <row r="27" ht="12.75">
      <c r="F27" s="12"/>
    </row>
    <row r="28" spans="2:6" ht="12.75">
      <c r="B28" s="12" t="s">
        <v>76</v>
      </c>
      <c r="C28" s="12"/>
      <c r="D28" t="s">
        <v>33</v>
      </c>
      <c r="F28" s="12"/>
    </row>
    <row r="29" spans="2:6" ht="12.75">
      <c r="B29" s="12" t="s">
        <v>34</v>
      </c>
      <c r="C29" s="12"/>
      <c r="D29" s="22" t="s">
        <v>35</v>
      </c>
      <c r="F29" s="12"/>
    </row>
    <row r="30" spans="2:6" ht="12.75">
      <c r="B30" s="12" t="s">
        <v>75</v>
      </c>
      <c r="C30" s="12"/>
      <c r="D30" s="12"/>
      <c r="E30" s="12"/>
      <c r="F30" s="12"/>
    </row>
    <row r="31" ht="12.75">
      <c r="F31" s="12"/>
    </row>
    <row r="32" ht="12.75">
      <c r="F32" s="12"/>
    </row>
    <row r="34" ht="12.75">
      <c r="F34" s="12"/>
    </row>
    <row r="35" ht="12.75">
      <c r="F35" s="12"/>
    </row>
    <row r="36" spans="4:6" ht="12.75">
      <c r="D36" s="12"/>
      <c r="E36" s="12"/>
      <c r="F36" s="12"/>
    </row>
    <row r="38" spans="4:6" ht="12.75">
      <c r="D38" s="12"/>
      <c r="E38" s="12"/>
      <c r="F38" s="12"/>
    </row>
    <row r="39" spans="4:6" ht="12.75">
      <c r="D39" s="12"/>
      <c r="E39" s="12"/>
      <c r="F39" s="12"/>
    </row>
    <row r="40" spans="4:6" ht="12.75">
      <c r="D40" s="12"/>
      <c r="E40" s="12"/>
      <c r="F40" s="12"/>
    </row>
    <row r="41" spans="4:6" ht="12.75">
      <c r="D41" s="12"/>
      <c r="E41" s="12"/>
      <c r="F41" s="12"/>
    </row>
    <row r="42" spans="4:6" ht="12.75">
      <c r="D42" s="12"/>
      <c r="E42" s="12"/>
      <c r="F42" s="12"/>
    </row>
    <row r="43" spans="4:6" ht="12.75">
      <c r="D43" s="12"/>
      <c r="E43" s="12"/>
      <c r="F43" s="12"/>
    </row>
    <row r="44" spans="4:6" ht="12.75">
      <c r="D44" s="12"/>
      <c r="E44" s="12"/>
      <c r="F44" s="12"/>
    </row>
    <row r="45" spans="4:6" ht="12.75">
      <c r="D45" s="12"/>
      <c r="E45" s="12"/>
      <c r="F45" s="12"/>
    </row>
    <row r="46" spans="4:6" ht="12.75">
      <c r="D46" s="12"/>
      <c r="E46" s="12"/>
      <c r="F46" s="12"/>
    </row>
    <row r="47" spans="4:6" ht="12.75">
      <c r="D47" s="12"/>
      <c r="E47" s="12"/>
      <c r="F47" s="12"/>
    </row>
    <row r="48" spans="4:6" ht="12.75">
      <c r="D48" s="12"/>
      <c r="E48" s="12"/>
      <c r="F48" s="12"/>
    </row>
    <row r="49" spans="4:6" ht="12.75">
      <c r="D49" s="12"/>
      <c r="E49" s="12"/>
      <c r="F49" s="12"/>
    </row>
    <row r="50" spans="4:6" ht="12.75">
      <c r="D50" s="12"/>
      <c r="E50" s="12"/>
      <c r="F50" s="12"/>
    </row>
    <row r="51" spans="4:6" ht="12.75">
      <c r="D51" s="12"/>
      <c r="E51" s="12"/>
      <c r="F51" s="12"/>
    </row>
    <row r="52" spans="4:6" ht="12.75">
      <c r="D52" s="12"/>
      <c r="E52" s="12"/>
      <c r="F52" s="12"/>
    </row>
    <row r="53" spans="4:6" ht="12.75">
      <c r="D53" s="12"/>
      <c r="E53" s="12"/>
      <c r="F53" s="12"/>
    </row>
    <row r="54" spans="4:6" ht="12.75">
      <c r="D54" s="12"/>
      <c r="E54" s="12"/>
      <c r="F54" s="12"/>
    </row>
    <row r="55" spans="4:6" ht="12.75">
      <c r="D55" s="12"/>
      <c r="E55" s="12"/>
      <c r="F55" s="12"/>
    </row>
    <row r="56" spans="4:6" ht="12.75">
      <c r="D56" s="12"/>
      <c r="E56" s="12"/>
      <c r="F56" s="12"/>
    </row>
    <row r="57" spans="4:6" ht="12.75">
      <c r="D57" s="12"/>
      <c r="E57" s="12"/>
      <c r="F57" s="12"/>
    </row>
    <row r="58" spans="4:6" ht="12.75">
      <c r="D58" s="12"/>
      <c r="E58" s="12"/>
      <c r="F58" s="12"/>
    </row>
    <row r="59" spans="4:6" ht="12.75">
      <c r="D59" s="12"/>
      <c r="E59" s="12"/>
      <c r="F59" s="12"/>
    </row>
    <row r="60" spans="4:6" ht="12.75">
      <c r="D60" s="12"/>
      <c r="E60" s="12"/>
      <c r="F60" s="12"/>
    </row>
    <row r="61" spans="4:6" ht="12.75">
      <c r="D61" s="12"/>
      <c r="E61" s="12"/>
      <c r="F61" s="12"/>
    </row>
    <row r="62" spans="4:6" ht="12.75">
      <c r="D62" s="12"/>
      <c r="E62" s="12"/>
      <c r="F62" s="12"/>
    </row>
    <row r="63" spans="4:6" ht="12.75">
      <c r="D63" s="12"/>
      <c r="E63" s="12"/>
      <c r="F63" s="12"/>
    </row>
    <row r="64" spans="4:6" ht="12.75">
      <c r="D64" s="12"/>
      <c r="E64" s="12"/>
      <c r="F64" s="12"/>
    </row>
    <row r="65" spans="4:6" ht="12.75">
      <c r="D65" s="12"/>
      <c r="E65" s="12"/>
      <c r="F65" s="12"/>
    </row>
    <row r="66" ht="12.75">
      <c r="F66" s="12"/>
    </row>
    <row r="67" ht="12.75">
      <c r="F67" s="12"/>
    </row>
    <row r="68" ht="12.75">
      <c r="F68" s="12"/>
    </row>
    <row r="69" ht="12.75">
      <c r="F69" s="12"/>
    </row>
    <row r="70" ht="12.75">
      <c r="F70" s="12"/>
    </row>
    <row r="71" ht="12.75">
      <c r="F71" s="12"/>
    </row>
    <row r="72" ht="12.75">
      <c r="F72" s="12"/>
    </row>
    <row r="73" ht="12.75">
      <c r="F73" s="12"/>
    </row>
    <row r="74" ht="12.75">
      <c r="F74" s="12"/>
    </row>
    <row r="75" ht="12.75">
      <c r="F75" s="12"/>
    </row>
    <row r="76" ht="12.75">
      <c r="F76" s="12"/>
    </row>
    <row r="77" ht="12.75">
      <c r="F77" s="12"/>
    </row>
    <row r="78" ht="12.75">
      <c r="F78" s="12"/>
    </row>
    <row r="79" ht="12.75">
      <c r="F79" s="12"/>
    </row>
    <row r="80" ht="12.75">
      <c r="F80" s="12"/>
    </row>
    <row r="81" ht="12.75">
      <c r="F81" s="12"/>
    </row>
    <row r="82" ht="12.75">
      <c r="F82" s="12"/>
    </row>
    <row r="83" ht="12.75">
      <c r="F83" s="12"/>
    </row>
    <row r="84" ht="12.75">
      <c r="F84" s="12"/>
    </row>
    <row r="85" ht="12.75">
      <c r="F85" s="12"/>
    </row>
    <row r="86" ht="12.75">
      <c r="F86" s="12"/>
    </row>
    <row r="87" ht="12.75">
      <c r="F87" s="12"/>
    </row>
    <row r="88" ht="12.75">
      <c r="F88" s="12"/>
    </row>
    <row r="89" ht="12.75">
      <c r="F89" s="12"/>
    </row>
    <row r="90" ht="12.75">
      <c r="F90" s="12"/>
    </row>
    <row r="91" ht="12.75">
      <c r="F91" s="12"/>
    </row>
    <row r="92" ht="12.75">
      <c r="F92" s="12"/>
    </row>
    <row r="93" ht="12.75">
      <c r="F93" s="12"/>
    </row>
    <row r="94" ht="12.75">
      <c r="F94" s="12"/>
    </row>
    <row r="95" ht="12.75">
      <c r="F95" s="12"/>
    </row>
    <row r="96" ht="12.75">
      <c r="F96" s="12"/>
    </row>
    <row r="97" ht="12.75">
      <c r="F97" s="12"/>
    </row>
    <row r="98" ht="12.75">
      <c r="F98" s="12"/>
    </row>
    <row r="99" ht="12.75">
      <c r="F99" s="12"/>
    </row>
    <row r="100" ht="12.75">
      <c r="F100" s="12"/>
    </row>
    <row r="101" ht="12.75">
      <c r="F101" s="12"/>
    </row>
    <row r="102" ht="12.75">
      <c r="F102" s="12"/>
    </row>
    <row r="103" ht="12.75">
      <c r="F103" s="12"/>
    </row>
    <row r="104" ht="12.75">
      <c r="F104" s="12"/>
    </row>
    <row r="105" ht="12.75">
      <c r="F105" s="12"/>
    </row>
    <row r="106" ht="12.75">
      <c r="F106" s="12"/>
    </row>
    <row r="107" ht="12.75">
      <c r="F107" s="12"/>
    </row>
    <row r="108" ht="12.75">
      <c r="F108" s="12"/>
    </row>
    <row r="109" ht="12.75">
      <c r="F109" s="12"/>
    </row>
    <row r="110" ht="12.75">
      <c r="F110" s="12"/>
    </row>
    <row r="111" ht="12.75">
      <c r="F111" s="12"/>
    </row>
    <row r="112" ht="12.75">
      <c r="F112" s="12"/>
    </row>
    <row r="113" ht="12.75">
      <c r="F113" s="12"/>
    </row>
    <row r="114" ht="12.75">
      <c r="F114" s="12"/>
    </row>
    <row r="115" ht="12.75">
      <c r="F115" s="12"/>
    </row>
    <row r="116" ht="12.75">
      <c r="F116" s="12"/>
    </row>
    <row r="117" ht="12.75">
      <c r="F117" s="12"/>
    </row>
    <row r="118" ht="12.75">
      <c r="F118" s="12"/>
    </row>
    <row r="119" ht="12.75">
      <c r="F119" s="12"/>
    </row>
    <row r="120" ht="12.75">
      <c r="F120" s="12"/>
    </row>
    <row r="121" ht="12.75">
      <c r="F121" s="12"/>
    </row>
    <row r="122" ht="12.75">
      <c r="F122" s="12"/>
    </row>
    <row r="123" ht="12.75">
      <c r="F123" s="12"/>
    </row>
    <row r="124" ht="12.75">
      <c r="F124" s="12"/>
    </row>
    <row r="125" ht="12.75">
      <c r="F125" s="12"/>
    </row>
    <row r="126" ht="12.75">
      <c r="F126" s="12"/>
    </row>
    <row r="127" ht="12.75">
      <c r="F127" s="12"/>
    </row>
    <row r="128" ht="12.75">
      <c r="F128" s="12"/>
    </row>
    <row r="129" ht="12.75">
      <c r="F129" s="12"/>
    </row>
    <row r="130" ht="12.75">
      <c r="F130" s="12"/>
    </row>
    <row r="131" ht="12.75">
      <c r="F131" s="12"/>
    </row>
    <row r="132" ht="12.75">
      <c r="F132" s="12"/>
    </row>
    <row r="133" ht="12.75">
      <c r="F133" s="12"/>
    </row>
    <row r="134" ht="12.75">
      <c r="F134" s="12"/>
    </row>
    <row r="135" ht="12.75">
      <c r="F135" s="12"/>
    </row>
    <row r="136" ht="12.75">
      <c r="F136" s="12"/>
    </row>
    <row r="137" ht="12.75">
      <c r="F137" s="12"/>
    </row>
    <row r="138" ht="12.75">
      <c r="F138" s="12"/>
    </row>
    <row r="139" ht="12.75">
      <c r="F139" s="12"/>
    </row>
    <row r="140" ht="12.75">
      <c r="F140" s="12"/>
    </row>
    <row r="141" ht="12.75">
      <c r="F141" s="12"/>
    </row>
    <row r="142" ht="12.75">
      <c r="F142" s="12"/>
    </row>
    <row r="143" ht="12.75">
      <c r="F143" s="12"/>
    </row>
    <row r="144" ht="12.75">
      <c r="F144" s="12"/>
    </row>
    <row r="145" ht="12.75">
      <c r="F145" s="12"/>
    </row>
    <row r="146" ht="12.75">
      <c r="F146" s="12"/>
    </row>
    <row r="147" ht="12.75">
      <c r="F147" s="12"/>
    </row>
    <row r="148" ht="12.75">
      <c r="F148" s="12"/>
    </row>
    <row r="149" ht="12.75">
      <c r="F149" s="12"/>
    </row>
    <row r="150" ht="12.75">
      <c r="F150" s="12"/>
    </row>
    <row r="151" ht="12.75">
      <c r="F151" s="12"/>
    </row>
    <row r="152" ht="12.75">
      <c r="F152" s="12"/>
    </row>
    <row r="153" ht="12.75">
      <c r="F153" s="12"/>
    </row>
    <row r="154" ht="12.75">
      <c r="F154" s="12"/>
    </row>
    <row r="155" ht="12.75">
      <c r="F155" s="12"/>
    </row>
    <row r="156" ht="12.75">
      <c r="F156" s="12"/>
    </row>
    <row r="157" ht="12.75">
      <c r="F157" s="12"/>
    </row>
    <row r="158" ht="12.75">
      <c r="F158" s="12"/>
    </row>
    <row r="159" ht="12.75">
      <c r="F159" s="12"/>
    </row>
    <row r="160" ht="12.75">
      <c r="F160" s="12"/>
    </row>
  </sheetData>
  <printOptions/>
  <pageMargins left="0.58" right="0.31" top="1.53" bottom="1" header="0.5" footer="0.5"/>
  <pageSetup horizontalDpi="300" verticalDpi="3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0"/>
  <sheetViews>
    <sheetView workbookViewId="0" topLeftCell="A1">
      <pane ySplit="3" topLeftCell="BM4" activePane="bottomLeft" state="frozen"/>
      <selection pane="topLeft" activeCell="A1" sqref="A1"/>
      <selection pane="bottomLeft" activeCell="A1" sqref="A1:F35"/>
    </sheetView>
  </sheetViews>
  <sheetFormatPr defaultColWidth="9.140625" defaultRowHeight="12.75"/>
  <cols>
    <col min="1" max="1" width="10.00390625" style="10" customWidth="1"/>
    <col min="2" max="2" width="39.00390625" style="0" customWidth="1"/>
    <col min="3" max="3" width="27.7109375" style="0" customWidth="1"/>
    <col min="4" max="4" width="7.8515625" style="0" customWidth="1"/>
    <col min="7" max="7" width="6.140625" style="0" customWidth="1"/>
  </cols>
  <sheetData>
    <row r="1" ht="12.75">
      <c r="A1" s="25" t="s">
        <v>155</v>
      </c>
    </row>
    <row r="2" ht="12.75">
      <c r="F2" s="11"/>
    </row>
    <row r="3" spans="1:6" ht="12.75">
      <c r="A3" s="10" t="s">
        <v>1</v>
      </c>
      <c r="B3" s="13" t="s">
        <v>38</v>
      </c>
      <c r="C3" s="14" t="s">
        <v>152</v>
      </c>
      <c r="D3" s="14" t="s">
        <v>83</v>
      </c>
      <c r="E3" s="14" t="s">
        <v>153</v>
      </c>
      <c r="F3" s="14" t="s">
        <v>6</v>
      </c>
    </row>
    <row r="4" spans="1:6" ht="12.75">
      <c r="A4" s="10">
        <v>37734</v>
      </c>
      <c r="B4" t="s">
        <v>170</v>
      </c>
      <c r="D4" s="12">
        <v>188.72</v>
      </c>
      <c r="E4" s="12"/>
      <c r="F4" s="12">
        <f>D4</f>
        <v>188.72</v>
      </c>
    </row>
    <row r="5" spans="1:6" ht="12.75">
      <c r="A5" s="10">
        <v>37764</v>
      </c>
      <c r="B5" t="s">
        <v>171</v>
      </c>
      <c r="C5" t="s">
        <v>13</v>
      </c>
      <c r="D5" s="12"/>
      <c r="E5" s="12">
        <v>15.92</v>
      </c>
      <c r="F5" s="12">
        <f aca="true" t="shared" si="0" ref="F5:F15">F4-E5+D5</f>
        <v>172.8</v>
      </c>
    </row>
    <row r="6" spans="1:6" ht="12.75">
      <c r="A6" s="10">
        <v>37837</v>
      </c>
      <c r="B6" t="s">
        <v>173</v>
      </c>
      <c r="C6" t="s">
        <v>172</v>
      </c>
      <c r="D6" s="12"/>
      <c r="E6" s="12">
        <v>84.38</v>
      </c>
      <c r="F6" s="12">
        <f t="shared" si="0"/>
        <v>88.42000000000002</v>
      </c>
    </row>
    <row r="7" spans="1:6" ht="12.75">
      <c r="A7" s="10">
        <v>37915</v>
      </c>
      <c r="B7" t="s">
        <v>53</v>
      </c>
      <c r="C7" t="s">
        <v>172</v>
      </c>
      <c r="D7" s="12"/>
      <c r="E7" s="12">
        <v>19</v>
      </c>
      <c r="F7" s="12">
        <f t="shared" si="0"/>
        <v>69.42000000000002</v>
      </c>
    </row>
    <row r="8" spans="1:6" ht="12.75">
      <c r="A8" s="10">
        <v>37917</v>
      </c>
      <c r="B8" t="s">
        <v>176</v>
      </c>
      <c r="C8" t="s">
        <v>175</v>
      </c>
      <c r="D8" s="12">
        <v>1000</v>
      </c>
      <c r="E8" s="12"/>
      <c r="F8" s="12">
        <f t="shared" si="0"/>
        <v>1069.42</v>
      </c>
    </row>
    <row r="9" spans="1:6" ht="12.75">
      <c r="A9" s="10">
        <v>37965</v>
      </c>
      <c r="B9" t="s">
        <v>174</v>
      </c>
      <c r="C9" t="s">
        <v>108</v>
      </c>
      <c r="D9" s="12"/>
      <c r="E9" s="12">
        <v>60</v>
      </c>
      <c r="F9" s="12">
        <f t="shared" si="0"/>
        <v>1009.4200000000001</v>
      </c>
    </row>
    <row r="10" spans="1:6" ht="12.75">
      <c r="A10" s="10">
        <v>37977</v>
      </c>
      <c r="B10" t="s">
        <v>177</v>
      </c>
      <c r="C10" t="s">
        <v>13</v>
      </c>
      <c r="D10" s="12"/>
      <c r="E10" s="12">
        <v>14.73</v>
      </c>
      <c r="F10" s="12">
        <f t="shared" si="0"/>
        <v>994.69</v>
      </c>
    </row>
    <row r="11" spans="1:6" ht="12.75">
      <c r="A11" s="10">
        <v>38003</v>
      </c>
      <c r="B11" t="s">
        <v>178</v>
      </c>
      <c r="C11" t="s">
        <v>13</v>
      </c>
      <c r="D11" s="12"/>
      <c r="E11" s="12">
        <v>57.85</v>
      </c>
      <c r="F11" s="12">
        <f t="shared" si="0"/>
        <v>936.84</v>
      </c>
    </row>
    <row r="12" spans="1:6" ht="12.75">
      <c r="A12" s="10">
        <v>38012</v>
      </c>
      <c r="B12" t="s">
        <v>179</v>
      </c>
      <c r="C12" t="s">
        <v>13</v>
      </c>
      <c r="D12" s="12"/>
      <c r="E12" s="12">
        <v>11.29</v>
      </c>
      <c r="F12" s="12">
        <f t="shared" si="0"/>
        <v>925.5500000000001</v>
      </c>
    </row>
    <row r="13" spans="1:6" ht="12.75">
      <c r="A13" s="10">
        <v>38012</v>
      </c>
      <c r="B13" t="s">
        <v>180</v>
      </c>
      <c r="C13" t="s">
        <v>181</v>
      </c>
      <c r="D13" s="12"/>
      <c r="E13" s="12">
        <v>21.63</v>
      </c>
      <c r="F13" s="12">
        <f t="shared" si="0"/>
        <v>903.9200000000001</v>
      </c>
    </row>
    <row r="14" spans="1:6" ht="14.25" customHeight="1">
      <c r="A14" s="10">
        <v>38022</v>
      </c>
      <c r="B14" t="s">
        <v>182</v>
      </c>
      <c r="C14" t="s">
        <v>13</v>
      </c>
      <c r="D14" s="12"/>
      <c r="E14" s="12">
        <v>15.82</v>
      </c>
      <c r="F14" s="12">
        <f t="shared" si="0"/>
        <v>888.1</v>
      </c>
    </row>
    <row r="15" spans="4:6" ht="12.75">
      <c r="D15" s="12"/>
      <c r="E15" s="12"/>
      <c r="F15" s="12">
        <f t="shared" si="0"/>
        <v>888.1</v>
      </c>
    </row>
    <row r="16" spans="4:6" ht="12.75">
      <c r="D16" s="12"/>
      <c r="E16" s="12"/>
      <c r="F16" s="12"/>
    </row>
    <row r="17" spans="4:6" ht="12.75">
      <c r="D17" s="12"/>
      <c r="E17" s="12"/>
      <c r="F17" s="12"/>
    </row>
    <row r="18" spans="4:6" ht="12.75">
      <c r="D18" s="12"/>
      <c r="E18" s="12"/>
      <c r="F18" s="12"/>
    </row>
    <row r="19" spans="3:6" ht="12.75">
      <c r="C19" s="20" t="s">
        <v>183</v>
      </c>
      <c r="D19" s="12"/>
      <c r="E19" s="12"/>
      <c r="F19" s="24">
        <f>F15</f>
        <v>888.1</v>
      </c>
    </row>
    <row r="20" spans="4:6" ht="12.75">
      <c r="D20" s="12"/>
      <c r="E20" s="12"/>
      <c r="F20" s="12"/>
    </row>
    <row r="21" spans="4:6" ht="12.75">
      <c r="D21" s="12"/>
      <c r="E21" s="12"/>
      <c r="F21" s="12"/>
    </row>
    <row r="22" spans="4:6" ht="12.75">
      <c r="D22" s="12"/>
      <c r="E22" s="12"/>
      <c r="F22" s="12"/>
    </row>
    <row r="23" spans="4:6" ht="12.75">
      <c r="D23" s="12"/>
      <c r="E23" s="12"/>
      <c r="F23" s="12"/>
    </row>
    <row r="24" spans="4:6" ht="12.75">
      <c r="D24" s="12"/>
      <c r="E24" s="12"/>
      <c r="F24" s="12"/>
    </row>
    <row r="25" spans="4:6" ht="12.75">
      <c r="D25" s="12"/>
      <c r="E25" s="12"/>
      <c r="F25" s="12"/>
    </row>
    <row r="26" spans="4:6" ht="12.75">
      <c r="D26" s="12"/>
      <c r="E26" s="12"/>
      <c r="F26" s="12"/>
    </row>
    <row r="27" spans="2:6" ht="12.75">
      <c r="B27" s="20"/>
      <c r="C27" s="20"/>
      <c r="D27" s="12"/>
      <c r="E27" s="12"/>
      <c r="F27" s="12"/>
    </row>
    <row r="28" spans="4:6" ht="12.75">
      <c r="D28" s="12"/>
      <c r="E28" s="12"/>
      <c r="F28" s="12"/>
    </row>
    <row r="29" spans="4:6" ht="12.75">
      <c r="D29" s="12"/>
      <c r="E29" s="12"/>
      <c r="F29" s="12"/>
    </row>
    <row r="30" spans="2:6" ht="14.25">
      <c r="B30" s="21" t="s">
        <v>145</v>
      </c>
      <c r="C30" s="21"/>
      <c r="D30" s="12"/>
      <c r="E30" s="12"/>
      <c r="F30" s="12"/>
    </row>
    <row r="31" spans="2:6" ht="14.25">
      <c r="B31" s="21" t="s">
        <v>78</v>
      </c>
      <c r="C31" s="21"/>
      <c r="D31" s="12"/>
      <c r="E31" s="12"/>
      <c r="F31" s="12"/>
    </row>
    <row r="32" spans="4:6" ht="12.75">
      <c r="D32" s="12"/>
      <c r="E32" s="12"/>
      <c r="F32" s="12"/>
    </row>
    <row r="34" spans="2:6" ht="12.75">
      <c r="B34" s="12" t="s">
        <v>76</v>
      </c>
      <c r="C34" s="12"/>
      <c r="D34" t="s">
        <v>33</v>
      </c>
      <c r="F34" s="12"/>
    </row>
    <row r="35" spans="2:6" ht="12.75">
      <c r="B35" s="12" t="s">
        <v>34</v>
      </c>
      <c r="C35" s="12"/>
      <c r="D35" s="22" t="s">
        <v>35</v>
      </c>
      <c r="F35" s="12"/>
    </row>
    <row r="36" spans="2:6" ht="12.75">
      <c r="B36" s="12" t="s">
        <v>75</v>
      </c>
      <c r="C36" s="12"/>
      <c r="D36" s="12"/>
      <c r="E36" s="12"/>
      <c r="F36" s="12"/>
    </row>
    <row r="38" spans="4:6" ht="12.75">
      <c r="D38" s="12"/>
      <c r="E38" s="12"/>
      <c r="F38" s="12"/>
    </row>
    <row r="39" spans="4:6" ht="12.75">
      <c r="D39" s="12"/>
      <c r="E39" s="12"/>
      <c r="F39" s="12"/>
    </row>
    <row r="40" spans="4:6" ht="12.75">
      <c r="D40" s="12"/>
      <c r="E40" s="12"/>
      <c r="F40" s="12"/>
    </row>
    <row r="41" spans="4:6" ht="12.75">
      <c r="D41" s="12"/>
      <c r="E41" s="12"/>
      <c r="F41" s="12"/>
    </row>
    <row r="42" spans="4:6" ht="12.75">
      <c r="D42" s="12"/>
      <c r="E42" s="12"/>
      <c r="F42" s="12"/>
    </row>
    <row r="43" spans="4:6" ht="12.75">
      <c r="D43" s="12"/>
      <c r="E43" s="12"/>
      <c r="F43" s="12"/>
    </row>
    <row r="44" spans="4:6" ht="12.75">
      <c r="D44" s="12"/>
      <c r="E44" s="12"/>
      <c r="F44" s="12"/>
    </row>
    <row r="45" spans="4:6" ht="12.75">
      <c r="D45" s="12"/>
      <c r="E45" s="12"/>
      <c r="F45" s="12"/>
    </row>
    <row r="46" spans="4:6" ht="12.75">
      <c r="D46" s="12"/>
      <c r="E46" s="12"/>
      <c r="F46" s="12"/>
    </row>
    <row r="47" spans="4:6" ht="12.75">
      <c r="D47" s="12"/>
      <c r="E47" s="12"/>
      <c r="F47" s="12"/>
    </row>
    <row r="48" spans="4:6" ht="12.75">
      <c r="D48" s="12"/>
      <c r="E48" s="12"/>
      <c r="F48" s="12"/>
    </row>
    <row r="49" spans="4:6" ht="12.75">
      <c r="D49" s="12"/>
      <c r="E49" s="12"/>
      <c r="F49" s="12"/>
    </row>
    <row r="50" spans="4:6" ht="12.75">
      <c r="D50" s="12"/>
      <c r="E50" s="12"/>
      <c r="F50" s="12"/>
    </row>
    <row r="51" spans="4:6" ht="12.75">
      <c r="D51" s="12"/>
      <c r="E51" s="12"/>
      <c r="F51" s="12"/>
    </row>
    <row r="52" spans="4:6" ht="12.75">
      <c r="D52" s="12"/>
      <c r="E52" s="12"/>
      <c r="F52" s="12"/>
    </row>
    <row r="53" spans="4:6" ht="12.75">
      <c r="D53" s="12"/>
      <c r="E53" s="12"/>
      <c r="F53" s="12"/>
    </row>
    <row r="54" spans="4:6" ht="12.75">
      <c r="D54" s="12"/>
      <c r="E54" s="12"/>
      <c r="F54" s="12"/>
    </row>
    <row r="55" spans="4:6" ht="12.75">
      <c r="D55" s="12"/>
      <c r="E55" s="12"/>
      <c r="F55" s="12"/>
    </row>
    <row r="56" spans="4:6" ht="12.75">
      <c r="D56" s="12"/>
      <c r="E56" s="12"/>
      <c r="F56" s="12"/>
    </row>
    <row r="57" spans="4:6" ht="12.75">
      <c r="D57" s="12"/>
      <c r="E57" s="12"/>
      <c r="F57" s="12"/>
    </row>
    <row r="58" spans="4:6" ht="12.75">
      <c r="D58" s="12"/>
      <c r="E58" s="12"/>
      <c r="F58" s="12"/>
    </row>
    <row r="59" spans="4:6" ht="12.75">
      <c r="D59" s="12"/>
      <c r="E59" s="12"/>
      <c r="F59" s="12"/>
    </row>
    <row r="60" spans="4:6" ht="12.75">
      <c r="D60" s="12"/>
      <c r="E60" s="12"/>
      <c r="F60" s="12"/>
    </row>
    <row r="61" spans="4:6" ht="12.75">
      <c r="D61" s="12"/>
      <c r="E61" s="12"/>
      <c r="F61" s="12"/>
    </row>
    <row r="62" spans="4:6" ht="12.75">
      <c r="D62" s="12"/>
      <c r="E62" s="12"/>
      <c r="F62" s="12"/>
    </row>
    <row r="63" spans="4:6" ht="12.75">
      <c r="D63" s="12"/>
      <c r="E63" s="12"/>
      <c r="F63" s="12"/>
    </row>
    <row r="64" spans="4:6" ht="12.75">
      <c r="D64" s="12"/>
      <c r="E64" s="12"/>
      <c r="F64" s="12"/>
    </row>
    <row r="65" spans="4:6" ht="12.75">
      <c r="D65" s="12"/>
      <c r="E65" s="12"/>
      <c r="F65" s="12"/>
    </row>
    <row r="66" ht="12.75">
      <c r="F66" s="12"/>
    </row>
    <row r="67" ht="12.75">
      <c r="F67" s="12"/>
    </row>
    <row r="68" ht="12.75">
      <c r="F68" s="12"/>
    </row>
    <row r="69" ht="12.75">
      <c r="F69" s="12"/>
    </row>
    <row r="70" ht="12.75">
      <c r="F70" s="12"/>
    </row>
    <row r="71" ht="12.75">
      <c r="F71" s="12"/>
    </row>
    <row r="72" ht="12.75">
      <c r="F72" s="12"/>
    </row>
    <row r="73" ht="12.75">
      <c r="F73" s="12"/>
    </row>
    <row r="74" ht="12.75">
      <c r="F74" s="12"/>
    </row>
    <row r="75" ht="12.75">
      <c r="F75" s="12"/>
    </row>
    <row r="76" ht="12.75">
      <c r="F76" s="12"/>
    </row>
    <row r="77" ht="12.75">
      <c r="F77" s="12"/>
    </row>
    <row r="78" ht="12.75">
      <c r="F78" s="12"/>
    </row>
    <row r="79" ht="12.75">
      <c r="F79" s="12"/>
    </row>
    <row r="80" ht="12.75">
      <c r="F80" s="12"/>
    </row>
    <row r="81" ht="12.75">
      <c r="F81" s="12"/>
    </row>
    <row r="82" ht="12.75">
      <c r="F82" s="12"/>
    </row>
    <row r="83" ht="12.75">
      <c r="F83" s="12"/>
    </row>
    <row r="84" ht="12.75">
      <c r="F84" s="12"/>
    </row>
    <row r="85" ht="12.75">
      <c r="F85" s="12"/>
    </row>
    <row r="86" ht="12.75">
      <c r="F86" s="12"/>
    </row>
    <row r="87" ht="12.75">
      <c r="F87" s="12"/>
    </row>
    <row r="88" ht="12.75">
      <c r="F88" s="12"/>
    </row>
    <row r="89" ht="12.75">
      <c r="F89" s="12"/>
    </row>
    <row r="90" ht="12.75">
      <c r="F90" s="12"/>
    </row>
    <row r="91" ht="12.75">
      <c r="F91" s="12"/>
    </row>
    <row r="92" ht="12.75">
      <c r="F92" s="12"/>
    </row>
    <row r="93" ht="12.75">
      <c r="F93" s="12"/>
    </row>
    <row r="94" ht="12.75">
      <c r="F94" s="12"/>
    </row>
    <row r="95" ht="12.75">
      <c r="F95" s="12"/>
    </row>
    <row r="96" ht="12.75">
      <c r="F96" s="12"/>
    </row>
    <row r="97" ht="12.75">
      <c r="F97" s="12"/>
    </row>
    <row r="98" ht="12.75">
      <c r="F98" s="12"/>
    </row>
    <row r="99" ht="12.75">
      <c r="F99" s="12"/>
    </row>
    <row r="100" ht="12.75">
      <c r="F100" s="12"/>
    </row>
    <row r="101" ht="12.75">
      <c r="F101" s="12"/>
    </row>
    <row r="102" ht="12.75">
      <c r="F102" s="12"/>
    </row>
    <row r="103" ht="12.75">
      <c r="F103" s="12"/>
    </row>
    <row r="104" ht="12.75">
      <c r="F104" s="12"/>
    </row>
    <row r="105" ht="12.75">
      <c r="F105" s="12"/>
    </row>
    <row r="106" ht="12.75">
      <c r="F106" s="12"/>
    </row>
    <row r="107" ht="12.75">
      <c r="F107" s="12"/>
    </row>
    <row r="108" ht="12.75">
      <c r="F108" s="12"/>
    </row>
    <row r="109" ht="12.75">
      <c r="F109" s="12"/>
    </row>
    <row r="110" ht="12.75">
      <c r="F110" s="12"/>
    </row>
    <row r="111" ht="12.75">
      <c r="F111" s="12"/>
    </row>
    <row r="112" ht="12.75">
      <c r="F112" s="12"/>
    </row>
    <row r="113" ht="12.75">
      <c r="F113" s="12"/>
    </row>
    <row r="114" ht="12.75">
      <c r="F114" s="12"/>
    </row>
    <row r="115" ht="12.75">
      <c r="F115" s="12"/>
    </row>
    <row r="116" ht="12.75">
      <c r="F116" s="12"/>
    </row>
    <row r="117" ht="12.75">
      <c r="F117" s="12"/>
    </row>
    <row r="118" ht="12.75">
      <c r="F118" s="12"/>
    </row>
    <row r="119" ht="12.75">
      <c r="F119" s="12"/>
    </row>
    <row r="120" ht="12.75">
      <c r="F120" s="12"/>
    </row>
    <row r="121" ht="12.75">
      <c r="F121" s="12"/>
    </row>
    <row r="122" ht="12.75">
      <c r="F122" s="12"/>
    </row>
    <row r="123" ht="12.75">
      <c r="F123" s="12"/>
    </row>
    <row r="124" ht="12.75">
      <c r="F124" s="12"/>
    </row>
    <row r="125" ht="12.75">
      <c r="F125" s="12"/>
    </row>
    <row r="126" ht="12.75">
      <c r="F126" s="12"/>
    </row>
    <row r="127" ht="12.75">
      <c r="F127" s="12"/>
    </row>
    <row r="128" ht="12.75">
      <c r="F128" s="12"/>
    </row>
    <row r="129" ht="12.75">
      <c r="F129" s="12"/>
    </row>
    <row r="130" ht="12.75">
      <c r="F130" s="12"/>
    </row>
    <row r="131" ht="12.75">
      <c r="F131" s="12"/>
    </row>
    <row r="132" ht="12.75">
      <c r="F132" s="12"/>
    </row>
    <row r="133" ht="12.75">
      <c r="F133" s="12"/>
    </row>
    <row r="134" ht="12.75">
      <c r="F134" s="12"/>
    </row>
    <row r="135" ht="12.75">
      <c r="F135" s="12"/>
    </row>
    <row r="136" ht="12.75">
      <c r="F136" s="12"/>
    </row>
    <row r="137" ht="12.75">
      <c r="F137" s="12"/>
    </row>
    <row r="138" ht="12.75">
      <c r="F138" s="12"/>
    </row>
    <row r="139" ht="12.75">
      <c r="F139" s="12"/>
    </row>
    <row r="140" ht="12.75">
      <c r="F140" s="12"/>
    </row>
    <row r="141" ht="12.75">
      <c r="F141" s="12"/>
    </row>
    <row r="142" ht="12.75">
      <c r="F142" s="12"/>
    </row>
    <row r="143" ht="12.75">
      <c r="F143" s="12"/>
    </row>
    <row r="144" ht="12.75">
      <c r="F144" s="12"/>
    </row>
    <row r="145" ht="12.75">
      <c r="F145" s="12"/>
    </row>
    <row r="146" ht="12.75">
      <c r="F146" s="12"/>
    </row>
    <row r="147" ht="12.75">
      <c r="F147" s="12"/>
    </row>
    <row r="148" ht="12.75">
      <c r="F148" s="12"/>
    </row>
    <row r="149" ht="12.75">
      <c r="F149" s="12"/>
    </row>
    <row r="150" ht="12.75">
      <c r="F150" s="12"/>
    </row>
    <row r="151" ht="12.75">
      <c r="F151" s="12"/>
    </row>
    <row r="152" ht="12.75">
      <c r="F152" s="12"/>
    </row>
    <row r="153" ht="12.75">
      <c r="F153" s="12"/>
    </row>
    <row r="154" ht="12.75">
      <c r="F154" s="12"/>
    </row>
    <row r="155" ht="12.75">
      <c r="F155" s="12"/>
    </row>
    <row r="156" ht="12.75">
      <c r="F156" s="12"/>
    </row>
    <row r="157" ht="12.75">
      <c r="F157" s="12"/>
    </row>
    <row r="158" ht="12.75">
      <c r="F158" s="12"/>
    </row>
    <row r="159" ht="12.75">
      <c r="F159" s="12"/>
    </row>
    <row r="160" ht="12.75">
      <c r="F160" s="12"/>
    </row>
  </sheetData>
  <printOptions/>
  <pageMargins left="0.81" right="0.31" top="1.53" bottom="1" header="0.5" footer="0.5"/>
  <pageSetup horizontalDpi="300" verticalDpi="3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0"/>
  <sheetViews>
    <sheetView workbookViewId="0" topLeftCell="A1">
      <pane ySplit="3" topLeftCell="BM4" activePane="bottomLeft" state="frozen"/>
      <selection pane="topLeft" activeCell="A1" sqref="A1"/>
      <selection pane="bottomLeft" activeCell="A1" sqref="A1:F50"/>
    </sheetView>
  </sheetViews>
  <sheetFormatPr defaultColWidth="9.140625" defaultRowHeight="12.75"/>
  <cols>
    <col min="1" max="1" width="10.00390625" style="0" customWidth="1"/>
    <col min="2" max="2" width="37.140625" style="0" customWidth="1"/>
    <col min="3" max="3" width="26.7109375" style="0" customWidth="1"/>
    <col min="7" max="7" width="6.140625" style="0" customWidth="1"/>
  </cols>
  <sheetData>
    <row r="1" ht="12.75">
      <c r="A1" s="13" t="s">
        <v>155</v>
      </c>
    </row>
    <row r="2" spans="1:6" ht="12.75">
      <c r="A2" s="13"/>
      <c r="F2" s="11"/>
    </row>
    <row r="3" spans="1:7" ht="12.75">
      <c r="A3" s="13" t="s">
        <v>1</v>
      </c>
      <c r="B3" s="13" t="s">
        <v>38</v>
      </c>
      <c r="C3" s="14" t="s">
        <v>152</v>
      </c>
      <c r="D3" s="14" t="s">
        <v>83</v>
      </c>
      <c r="E3" s="14" t="s">
        <v>153</v>
      </c>
      <c r="F3" s="14" t="s">
        <v>6</v>
      </c>
      <c r="G3" t="s">
        <v>150</v>
      </c>
    </row>
    <row r="4" spans="1:6" ht="12.75">
      <c r="A4" s="10">
        <v>37329</v>
      </c>
      <c r="B4" t="s">
        <v>154</v>
      </c>
      <c r="D4" s="12">
        <v>321.89</v>
      </c>
      <c r="E4" s="12"/>
      <c r="F4" s="12">
        <v>321.89</v>
      </c>
    </row>
    <row r="5" spans="1:7" ht="12.75">
      <c r="A5" s="10">
        <v>37351</v>
      </c>
      <c r="B5" t="s">
        <v>148</v>
      </c>
      <c r="C5" t="s">
        <v>149</v>
      </c>
      <c r="D5" s="12"/>
      <c r="E5" s="12">
        <v>188.58</v>
      </c>
      <c r="F5" s="12">
        <f>F4-E5+D5</f>
        <v>133.30999999999997</v>
      </c>
      <c r="G5" t="s">
        <v>109</v>
      </c>
    </row>
    <row r="6" spans="1:7" ht="12.75">
      <c r="A6" s="10">
        <v>37370</v>
      </c>
      <c r="B6" t="s">
        <v>151</v>
      </c>
      <c r="C6" t="s">
        <v>13</v>
      </c>
      <c r="D6" s="12"/>
      <c r="E6" s="12">
        <v>8.62</v>
      </c>
      <c r="F6" s="12">
        <f aca="true" t="shared" si="0" ref="F6:F15">F5-E6+D6</f>
        <v>124.68999999999997</v>
      </c>
      <c r="G6" t="s">
        <v>110</v>
      </c>
    </row>
    <row r="7" spans="1:7" ht="12.75">
      <c r="A7" s="10">
        <v>37574</v>
      </c>
      <c r="B7" t="s">
        <v>165</v>
      </c>
      <c r="D7" s="12">
        <v>1000</v>
      </c>
      <c r="E7" s="12"/>
      <c r="F7" s="12">
        <f t="shared" si="0"/>
        <v>1124.69</v>
      </c>
      <c r="G7" t="s">
        <v>119</v>
      </c>
    </row>
    <row r="8" spans="1:7" ht="12.75">
      <c r="A8" s="10">
        <v>37592</v>
      </c>
      <c r="B8" t="s">
        <v>166</v>
      </c>
      <c r="C8" t="s">
        <v>108</v>
      </c>
      <c r="D8" s="12"/>
      <c r="E8" s="12">
        <v>65</v>
      </c>
      <c r="F8" s="12">
        <f t="shared" si="0"/>
        <v>1059.69</v>
      </c>
      <c r="G8" t="s">
        <v>119</v>
      </c>
    </row>
    <row r="9" spans="1:7" ht="12.75">
      <c r="A9" s="10">
        <v>37592</v>
      </c>
      <c r="B9" t="s">
        <v>167</v>
      </c>
      <c r="C9" t="s">
        <v>108</v>
      </c>
      <c r="D9" s="12"/>
      <c r="E9" s="12">
        <v>60.13</v>
      </c>
      <c r="F9" s="12">
        <f t="shared" si="0"/>
        <v>999.5600000000001</v>
      </c>
      <c r="G9" t="s">
        <v>119</v>
      </c>
    </row>
    <row r="10" spans="1:7" ht="12.75">
      <c r="A10" s="10">
        <v>37594</v>
      </c>
      <c r="B10" t="s">
        <v>137</v>
      </c>
      <c r="C10" t="s">
        <v>96</v>
      </c>
      <c r="D10" s="12"/>
      <c r="E10" s="12">
        <v>60</v>
      </c>
      <c r="F10" s="12">
        <f t="shared" si="0"/>
        <v>939.5600000000001</v>
      </c>
      <c r="G10" t="s">
        <v>119</v>
      </c>
    </row>
    <row r="11" spans="1:7" ht="12.75">
      <c r="A11" s="10">
        <v>37635</v>
      </c>
      <c r="B11" t="s">
        <v>158</v>
      </c>
      <c r="C11" t="s">
        <v>159</v>
      </c>
      <c r="D11" s="12"/>
      <c r="E11" s="12">
        <v>32</v>
      </c>
      <c r="F11" s="12">
        <f t="shared" si="0"/>
        <v>907.5600000000001</v>
      </c>
      <c r="G11" t="s">
        <v>160</v>
      </c>
    </row>
    <row r="12" spans="1:7" ht="12.75">
      <c r="A12" s="10">
        <v>37635</v>
      </c>
      <c r="B12" t="s">
        <v>164</v>
      </c>
      <c r="C12" t="s">
        <v>108</v>
      </c>
      <c r="D12" s="12"/>
      <c r="E12" s="12">
        <v>60</v>
      </c>
      <c r="F12" s="12">
        <f t="shared" si="0"/>
        <v>847.5600000000001</v>
      </c>
      <c r="G12" t="s">
        <v>126</v>
      </c>
    </row>
    <row r="13" spans="1:7" ht="12.75">
      <c r="A13" s="10">
        <v>37645</v>
      </c>
      <c r="B13" t="s">
        <v>161</v>
      </c>
      <c r="C13" t="s">
        <v>162</v>
      </c>
      <c r="D13" s="12"/>
      <c r="E13" s="12">
        <v>27</v>
      </c>
      <c r="F13" s="12">
        <f t="shared" si="0"/>
        <v>820.5600000000001</v>
      </c>
      <c r="G13" t="s">
        <v>160</v>
      </c>
    </row>
    <row r="14" spans="1:7" ht="14.25" customHeight="1">
      <c r="A14" s="10">
        <v>37650</v>
      </c>
      <c r="B14" t="s">
        <v>156</v>
      </c>
      <c r="C14" t="s">
        <v>157</v>
      </c>
      <c r="D14" s="12"/>
      <c r="E14" s="12">
        <v>618.94</v>
      </c>
      <c r="F14" s="12">
        <f t="shared" si="0"/>
        <v>201.62</v>
      </c>
      <c r="G14" t="s">
        <v>168</v>
      </c>
    </row>
    <row r="15" spans="1:7" ht="12.75">
      <c r="A15" s="10">
        <v>37693</v>
      </c>
      <c r="B15" t="s">
        <v>163</v>
      </c>
      <c r="C15" t="s">
        <v>13</v>
      </c>
      <c r="D15" s="12"/>
      <c r="E15" s="12">
        <v>12.9</v>
      </c>
      <c r="F15" s="12">
        <f t="shared" si="0"/>
        <v>188.72</v>
      </c>
      <c r="G15" t="s">
        <v>168</v>
      </c>
    </row>
    <row r="16" spans="4:6" ht="12.75">
      <c r="D16" s="12"/>
      <c r="E16" s="12"/>
      <c r="F16" s="12"/>
    </row>
    <row r="17" spans="4:6" ht="12.75">
      <c r="D17" s="12"/>
      <c r="E17" s="12"/>
      <c r="F17" s="12"/>
    </row>
    <row r="18" spans="1:6" ht="12.75">
      <c r="A18" s="10"/>
      <c r="D18" s="12"/>
      <c r="E18" s="12"/>
      <c r="F18" s="12"/>
    </row>
    <row r="19" spans="1:6" ht="12.75">
      <c r="A19" s="10"/>
      <c r="C19" s="20" t="s">
        <v>169</v>
      </c>
      <c r="D19" s="12"/>
      <c r="E19" s="12"/>
      <c r="F19" s="24">
        <v>188.72</v>
      </c>
    </row>
    <row r="20" spans="1:6" ht="12.75">
      <c r="A20" s="10"/>
      <c r="D20" s="12"/>
      <c r="E20" s="12"/>
      <c r="F20" s="12"/>
    </row>
    <row r="21" spans="1:6" ht="12.75">
      <c r="A21" s="10"/>
      <c r="D21" s="12"/>
      <c r="E21" s="12"/>
      <c r="F21" s="12"/>
    </row>
    <row r="22" spans="1:6" ht="12.75">
      <c r="A22" s="10"/>
      <c r="D22" s="12"/>
      <c r="E22" s="12"/>
      <c r="F22" s="12"/>
    </row>
    <row r="23" spans="1:6" ht="12.75">
      <c r="A23" s="10"/>
      <c r="D23" s="12"/>
      <c r="E23" s="12"/>
      <c r="F23" s="12"/>
    </row>
    <row r="24" spans="1:6" ht="12.75">
      <c r="A24" s="10"/>
      <c r="D24" s="12"/>
      <c r="E24" s="12"/>
      <c r="F24" s="12"/>
    </row>
    <row r="25" spans="1:6" ht="12.75">
      <c r="A25" s="10"/>
      <c r="D25" s="12"/>
      <c r="E25" s="12"/>
      <c r="F25" s="12"/>
    </row>
    <row r="26" spans="1:6" ht="12.75">
      <c r="A26" s="10"/>
      <c r="D26" s="12"/>
      <c r="E26" s="12"/>
      <c r="F26" s="12"/>
    </row>
    <row r="27" spans="1:6" ht="12.75">
      <c r="A27" s="10"/>
      <c r="B27" s="20"/>
      <c r="C27" s="20"/>
      <c r="D27" s="12"/>
      <c r="E27" s="12"/>
      <c r="F27" s="12"/>
    </row>
    <row r="28" spans="1:6" ht="12.75">
      <c r="A28" s="10"/>
      <c r="D28" s="12"/>
      <c r="E28" s="12"/>
      <c r="F28" s="12"/>
    </row>
    <row r="29" spans="1:6" ht="12.75">
      <c r="A29" s="10"/>
      <c r="D29" s="12"/>
      <c r="E29" s="12"/>
      <c r="F29" s="12"/>
    </row>
    <row r="30" spans="1:6" ht="14.25">
      <c r="A30" s="10"/>
      <c r="B30" s="21" t="s">
        <v>145</v>
      </c>
      <c r="C30" s="21"/>
      <c r="D30" s="12"/>
      <c r="E30" s="12"/>
      <c r="F30" s="12"/>
    </row>
    <row r="31" spans="1:6" ht="14.25">
      <c r="A31" s="10"/>
      <c r="B31" s="21" t="s">
        <v>78</v>
      </c>
      <c r="C31" s="21"/>
      <c r="D31" s="12"/>
      <c r="E31" s="12"/>
      <c r="F31" s="12"/>
    </row>
    <row r="32" spans="4:6" ht="12.75">
      <c r="D32" s="12"/>
      <c r="E32" s="12"/>
      <c r="F32" s="12"/>
    </row>
    <row r="33" ht="12.75">
      <c r="A33" s="10"/>
    </row>
    <row r="34" spans="1:6" ht="12.75">
      <c r="A34" s="10"/>
      <c r="B34" s="12" t="s">
        <v>76</v>
      </c>
      <c r="C34" s="12"/>
      <c r="D34" t="s">
        <v>33</v>
      </c>
      <c r="F34" s="12"/>
    </row>
    <row r="35" spans="1:6" ht="12.75">
      <c r="A35" s="10"/>
      <c r="B35" s="12" t="s">
        <v>34</v>
      </c>
      <c r="C35" s="12"/>
      <c r="D35" s="22" t="s">
        <v>35</v>
      </c>
      <c r="F35" s="12"/>
    </row>
    <row r="36" spans="1:6" ht="12.75">
      <c r="A36" s="10"/>
      <c r="B36" s="12" t="s">
        <v>75</v>
      </c>
      <c r="C36" s="12"/>
      <c r="D36" s="12"/>
      <c r="E36" s="12"/>
      <c r="F36" s="12"/>
    </row>
    <row r="37" ht="12.75">
      <c r="A37" s="10"/>
    </row>
    <row r="38" spans="1:6" ht="12.75">
      <c r="A38" s="10"/>
      <c r="D38" s="12"/>
      <c r="E38" s="12"/>
      <c r="F38" s="12"/>
    </row>
    <row r="39" spans="1:6" ht="12.75">
      <c r="A39" s="10"/>
      <c r="D39" s="12"/>
      <c r="E39" s="12"/>
      <c r="F39" s="12"/>
    </row>
    <row r="40" spans="1:6" ht="12.75">
      <c r="A40" s="10"/>
      <c r="D40" s="12"/>
      <c r="E40" s="12"/>
      <c r="F40" s="12"/>
    </row>
    <row r="41" spans="1:6" ht="12.75">
      <c r="A41" s="10"/>
      <c r="D41" s="12"/>
      <c r="E41" s="12"/>
      <c r="F41" s="12"/>
    </row>
    <row r="42" spans="1:6" ht="12.75">
      <c r="A42" s="10"/>
      <c r="D42" s="12"/>
      <c r="E42" s="12"/>
      <c r="F42" s="12"/>
    </row>
    <row r="43" spans="1:6" ht="12.75">
      <c r="A43" s="10"/>
      <c r="D43" s="12"/>
      <c r="E43" s="12"/>
      <c r="F43" s="12"/>
    </row>
    <row r="44" spans="1:6" ht="12.75">
      <c r="A44" s="10"/>
      <c r="D44" s="12"/>
      <c r="E44" s="12"/>
      <c r="F44" s="12"/>
    </row>
    <row r="45" spans="1:6" ht="12.75">
      <c r="A45" s="10"/>
      <c r="D45" s="12"/>
      <c r="E45" s="12"/>
      <c r="F45" s="12"/>
    </row>
    <row r="46" spans="1:6" ht="12.75">
      <c r="A46" s="10"/>
      <c r="D46" s="12"/>
      <c r="E46" s="12"/>
      <c r="F46" s="12"/>
    </row>
    <row r="47" spans="4:6" ht="12.75">
      <c r="D47" s="12"/>
      <c r="E47" s="12"/>
      <c r="F47" s="12"/>
    </row>
    <row r="48" spans="4:6" ht="12.75">
      <c r="D48" s="12"/>
      <c r="E48" s="12"/>
      <c r="F48" s="12"/>
    </row>
    <row r="49" spans="4:6" ht="12.75">
      <c r="D49" s="12"/>
      <c r="E49" s="12"/>
      <c r="F49" s="12"/>
    </row>
    <row r="50" spans="4:6" ht="12.75">
      <c r="D50" s="12"/>
      <c r="E50" s="12"/>
      <c r="F50" s="12"/>
    </row>
    <row r="51" spans="4:6" ht="12.75">
      <c r="D51" s="12"/>
      <c r="E51" s="12"/>
      <c r="F51" s="12"/>
    </row>
    <row r="52" spans="4:6" ht="12.75">
      <c r="D52" s="12"/>
      <c r="E52" s="12"/>
      <c r="F52" s="12"/>
    </row>
    <row r="53" spans="4:6" ht="12.75">
      <c r="D53" s="12"/>
      <c r="E53" s="12"/>
      <c r="F53" s="12"/>
    </row>
    <row r="54" spans="4:6" ht="12.75">
      <c r="D54" s="12"/>
      <c r="E54" s="12"/>
      <c r="F54" s="12"/>
    </row>
    <row r="55" spans="4:6" ht="12.75">
      <c r="D55" s="12"/>
      <c r="E55" s="12"/>
      <c r="F55" s="12"/>
    </row>
    <row r="56" spans="4:6" ht="12.75">
      <c r="D56" s="12"/>
      <c r="E56" s="12"/>
      <c r="F56" s="12"/>
    </row>
    <row r="57" spans="4:6" ht="12.75">
      <c r="D57" s="12"/>
      <c r="E57" s="12"/>
      <c r="F57" s="12"/>
    </row>
    <row r="58" spans="4:6" ht="12.75">
      <c r="D58" s="12"/>
      <c r="E58" s="12"/>
      <c r="F58" s="12"/>
    </row>
    <row r="59" spans="4:6" ht="12.75">
      <c r="D59" s="12"/>
      <c r="E59" s="12"/>
      <c r="F59" s="12"/>
    </row>
    <row r="60" spans="4:6" ht="12.75">
      <c r="D60" s="12"/>
      <c r="E60" s="12"/>
      <c r="F60" s="12"/>
    </row>
    <row r="61" spans="4:6" ht="12.75">
      <c r="D61" s="12"/>
      <c r="E61" s="12"/>
      <c r="F61" s="12"/>
    </row>
    <row r="62" spans="4:6" ht="12.75">
      <c r="D62" s="12"/>
      <c r="E62" s="12"/>
      <c r="F62" s="12"/>
    </row>
    <row r="63" spans="4:6" ht="12.75">
      <c r="D63" s="12"/>
      <c r="E63" s="12"/>
      <c r="F63" s="12"/>
    </row>
    <row r="64" spans="4:6" ht="12.75">
      <c r="D64" s="12"/>
      <c r="E64" s="12"/>
      <c r="F64" s="12"/>
    </row>
    <row r="65" spans="4:6" ht="12.75">
      <c r="D65" s="12"/>
      <c r="E65" s="12"/>
      <c r="F65" s="12"/>
    </row>
    <row r="66" ht="12.75">
      <c r="F66" s="12"/>
    </row>
    <row r="67" ht="12.75">
      <c r="F67" s="12"/>
    </row>
    <row r="68" ht="12.75">
      <c r="F68" s="12"/>
    </row>
    <row r="69" ht="12.75">
      <c r="F69" s="12"/>
    </row>
    <row r="70" ht="12.75">
      <c r="F70" s="12"/>
    </row>
    <row r="71" ht="12.75">
      <c r="F71" s="12"/>
    </row>
    <row r="72" ht="12.75">
      <c r="F72" s="12"/>
    </row>
    <row r="73" ht="12.75">
      <c r="F73" s="12"/>
    </row>
    <row r="74" ht="12.75">
      <c r="F74" s="12"/>
    </row>
    <row r="75" ht="12.75">
      <c r="F75" s="12"/>
    </row>
    <row r="76" ht="12.75">
      <c r="F76" s="12"/>
    </row>
    <row r="77" ht="12.75">
      <c r="F77" s="12"/>
    </row>
    <row r="78" ht="12.75">
      <c r="F78" s="12"/>
    </row>
    <row r="79" ht="12.75">
      <c r="F79" s="12"/>
    </row>
    <row r="80" ht="12.75">
      <c r="F80" s="12"/>
    </row>
    <row r="81" ht="12.75">
      <c r="F81" s="12"/>
    </row>
    <row r="82" ht="12.75">
      <c r="F82" s="12"/>
    </row>
    <row r="83" ht="12.75">
      <c r="F83" s="12"/>
    </row>
    <row r="84" ht="12.75">
      <c r="F84" s="12"/>
    </row>
    <row r="85" ht="12.75">
      <c r="F85" s="12"/>
    </row>
    <row r="86" ht="12.75">
      <c r="F86" s="12"/>
    </row>
    <row r="87" ht="12.75">
      <c r="F87" s="12"/>
    </row>
    <row r="88" ht="12.75">
      <c r="F88" s="12"/>
    </row>
    <row r="89" ht="12.75">
      <c r="F89" s="12"/>
    </row>
    <row r="90" ht="12.75">
      <c r="F90" s="12"/>
    </row>
    <row r="91" ht="12.75">
      <c r="F91" s="12"/>
    </row>
    <row r="92" ht="12.75">
      <c r="F92" s="12"/>
    </row>
    <row r="93" ht="12.75">
      <c r="F93" s="12"/>
    </row>
    <row r="94" ht="12.75">
      <c r="F94" s="12"/>
    </row>
    <row r="95" ht="12.75">
      <c r="F95" s="12"/>
    </row>
    <row r="96" ht="12.75">
      <c r="F96" s="12"/>
    </row>
    <row r="97" ht="12.75">
      <c r="F97" s="12"/>
    </row>
    <row r="98" ht="12.75">
      <c r="F98" s="12"/>
    </row>
    <row r="99" ht="12.75">
      <c r="F99" s="12"/>
    </row>
    <row r="100" ht="12.75">
      <c r="F100" s="12"/>
    </row>
    <row r="101" ht="12.75">
      <c r="F101" s="12"/>
    </row>
    <row r="102" ht="12.75">
      <c r="F102" s="12"/>
    </row>
    <row r="103" ht="12.75">
      <c r="F103" s="12"/>
    </row>
    <row r="104" ht="12.75">
      <c r="F104" s="12"/>
    </row>
    <row r="105" ht="12.75">
      <c r="F105" s="12"/>
    </row>
    <row r="106" ht="12.75">
      <c r="F106" s="12"/>
    </row>
    <row r="107" ht="12.75">
      <c r="F107" s="12"/>
    </row>
    <row r="108" ht="12.75">
      <c r="F108" s="12"/>
    </row>
    <row r="109" ht="12.75">
      <c r="F109" s="12"/>
    </row>
    <row r="110" ht="12.75">
      <c r="F110" s="12"/>
    </row>
    <row r="111" ht="12.75">
      <c r="F111" s="12"/>
    </row>
    <row r="112" ht="12.75">
      <c r="F112" s="12"/>
    </row>
    <row r="113" ht="12.75">
      <c r="F113" s="12"/>
    </row>
    <row r="114" ht="12.75">
      <c r="F114" s="12"/>
    </row>
    <row r="115" ht="12.75">
      <c r="F115" s="12"/>
    </row>
    <row r="116" ht="12.75">
      <c r="F116" s="12"/>
    </row>
    <row r="117" ht="12.75">
      <c r="F117" s="12"/>
    </row>
    <row r="118" ht="12.75">
      <c r="F118" s="12"/>
    </row>
    <row r="119" ht="12.75">
      <c r="F119" s="12"/>
    </row>
    <row r="120" ht="12.75">
      <c r="F120" s="12"/>
    </row>
    <row r="121" ht="12.75">
      <c r="F121" s="12"/>
    </row>
    <row r="122" ht="12.75">
      <c r="F122" s="12"/>
    </row>
    <row r="123" ht="12.75">
      <c r="F123" s="12"/>
    </row>
    <row r="124" ht="12.75">
      <c r="F124" s="12"/>
    </row>
    <row r="125" ht="12.75">
      <c r="F125" s="12"/>
    </row>
    <row r="126" ht="12.75">
      <c r="F126" s="12"/>
    </row>
    <row r="127" ht="12.75">
      <c r="F127" s="12"/>
    </row>
    <row r="128" ht="12.75">
      <c r="F128" s="12"/>
    </row>
    <row r="129" ht="12.75">
      <c r="F129" s="12"/>
    </row>
    <row r="130" ht="12.75">
      <c r="F130" s="12"/>
    </row>
    <row r="131" ht="12.75">
      <c r="F131" s="12"/>
    </row>
    <row r="132" ht="12.75">
      <c r="F132" s="12"/>
    </row>
    <row r="133" ht="12.75">
      <c r="F133" s="12"/>
    </row>
    <row r="134" ht="12.75">
      <c r="F134" s="12"/>
    </row>
    <row r="135" ht="12.75">
      <c r="F135" s="12"/>
    </row>
    <row r="136" ht="12.75">
      <c r="F136" s="12"/>
    </row>
    <row r="137" ht="12.75">
      <c r="F137" s="12"/>
    </row>
    <row r="138" ht="12.75">
      <c r="F138" s="12"/>
    </row>
    <row r="139" ht="12.75">
      <c r="F139" s="12"/>
    </row>
    <row r="140" ht="12.75">
      <c r="F140" s="12"/>
    </row>
    <row r="141" ht="12.75">
      <c r="F141" s="12"/>
    </row>
    <row r="142" ht="12.75">
      <c r="F142" s="12"/>
    </row>
    <row r="143" ht="12.75">
      <c r="F143" s="12"/>
    </row>
    <row r="144" ht="12.75">
      <c r="F144" s="12"/>
    </row>
    <row r="145" ht="12.75">
      <c r="F145" s="12"/>
    </row>
    <row r="146" ht="12.75">
      <c r="F146" s="12"/>
    </row>
    <row r="147" ht="12.75">
      <c r="F147" s="12"/>
    </row>
    <row r="148" ht="12.75">
      <c r="F148" s="12"/>
    </row>
    <row r="149" ht="12.75">
      <c r="F149" s="12"/>
    </row>
    <row r="150" ht="12.75">
      <c r="F150" s="12"/>
    </row>
    <row r="151" ht="12.75">
      <c r="F151" s="12"/>
    </row>
    <row r="152" ht="12.75">
      <c r="F152" s="12"/>
    </row>
    <row r="153" ht="12.75">
      <c r="F153" s="12"/>
    </row>
    <row r="154" ht="12.75">
      <c r="F154" s="12"/>
    </row>
    <row r="155" ht="12.75">
      <c r="F155" s="12"/>
    </row>
    <row r="156" ht="12.75">
      <c r="F156" s="12"/>
    </row>
    <row r="157" ht="12.75">
      <c r="F157" s="12"/>
    </row>
    <row r="158" ht="12.75">
      <c r="F158" s="12"/>
    </row>
    <row r="159" ht="12.75">
      <c r="F159" s="12"/>
    </row>
    <row r="160" ht="12.75">
      <c r="F160" s="12"/>
    </row>
  </sheetData>
  <printOptions/>
  <pageMargins left="0.81" right="0.31" top="1.53" bottom="1" header="0.5" footer="0.5"/>
  <pageSetup horizontalDpi="300" verticalDpi="3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1"/>
  <sheetViews>
    <sheetView workbookViewId="0" topLeftCell="A1">
      <pane ySplit="4" topLeftCell="BM5" activePane="bottomLeft" state="frozen"/>
      <selection pane="topLeft" activeCell="A1" sqref="A1"/>
      <selection pane="bottomLeft" activeCell="F35" sqref="F35:G36"/>
    </sheetView>
  </sheetViews>
  <sheetFormatPr defaultColWidth="9.140625" defaultRowHeight="12.75"/>
  <cols>
    <col min="1" max="1" width="10.00390625" style="0" customWidth="1"/>
    <col min="2" max="2" width="37.140625" style="0" customWidth="1"/>
    <col min="5" max="5" width="8.00390625" style="0" customWidth="1"/>
    <col min="7" max="7" width="8.00390625" style="0" customWidth="1"/>
    <col min="8" max="8" width="22.140625" style="0" customWidth="1"/>
  </cols>
  <sheetData>
    <row r="1" ht="12.75">
      <c r="A1" s="13" t="s">
        <v>73</v>
      </c>
    </row>
    <row r="3" spans="1:7" ht="12.75">
      <c r="A3" s="13" t="s">
        <v>79</v>
      </c>
      <c r="D3" s="11"/>
      <c r="E3" s="15" t="s">
        <v>144</v>
      </c>
      <c r="F3" s="11"/>
      <c r="G3" s="14"/>
    </row>
    <row r="4" spans="1:8" ht="12.75">
      <c r="A4" s="13" t="s">
        <v>1</v>
      </c>
      <c r="B4" s="13" t="s">
        <v>38</v>
      </c>
      <c r="C4" s="14" t="s">
        <v>83</v>
      </c>
      <c r="D4" s="14" t="s">
        <v>6</v>
      </c>
      <c r="E4" s="11" t="s">
        <v>13</v>
      </c>
      <c r="F4" s="23" t="s">
        <v>143</v>
      </c>
      <c r="G4" s="11" t="s">
        <v>39</v>
      </c>
      <c r="H4" t="s">
        <v>72</v>
      </c>
    </row>
    <row r="5" spans="1:7" ht="12.75">
      <c r="A5" s="10">
        <v>36902</v>
      </c>
      <c r="B5" t="s">
        <v>29</v>
      </c>
      <c r="C5" s="12"/>
      <c r="D5" s="12">
        <v>353.31</v>
      </c>
      <c r="E5" s="12"/>
      <c r="F5" s="12"/>
      <c r="G5" s="12"/>
    </row>
    <row r="6" spans="1:8" ht="12.75">
      <c r="A6" s="10">
        <v>36902</v>
      </c>
      <c r="B6" t="s">
        <v>122</v>
      </c>
      <c r="C6" s="12"/>
      <c r="D6" s="12">
        <f aca="true" t="shared" si="0" ref="D6:D25">D5-E6-F6-G6+C6</f>
        <v>293.31</v>
      </c>
      <c r="E6" s="12"/>
      <c r="F6" s="12"/>
      <c r="G6" s="12">
        <v>60</v>
      </c>
      <c r="H6" t="s">
        <v>108</v>
      </c>
    </row>
    <row r="7" spans="1:8" ht="12.75">
      <c r="A7" s="10">
        <v>36907</v>
      </c>
      <c r="B7" t="s">
        <v>123</v>
      </c>
      <c r="C7" s="12"/>
      <c r="D7" s="12">
        <f t="shared" si="0"/>
        <v>279.81</v>
      </c>
      <c r="E7" s="12"/>
      <c r="F7" s="12"/>
      <c r="G7" s="12">
        <v>13.5</v>
      </c>
      <c r="H7" t="s">
        <v>124</v>
      </c>
    </row>
    <row r="8" spans="1:7" ht="12.75">
      <c r="A8" s="10">
        <v>36932</v>
      </c>
      <c r="B8" t="s">
        <v>125</v>
      </c>
      <c r="C8" s="12"/>
      <c r="D8" s="12">
        <f t="shared" si="0"/>
        <v>260.16</v>
      </c>
      <c r="E8" s="12">
        <v>19.65</v>
      </c>
      <c r="F8" s="12"/>
      <c r="G8" s="12"/>
    </row>
    <row r="9" spans="1:7" ht="12.75">
      <c r="A9" s="10">
        <v>36978</v>
      </c>
      <c r="B9" t="s">
        <v>127</v>
      </c>
      <c r="C9" s="12">
        <v>1000</v>
      </c>
      <c r="D9" s="12">
        <f t="shared" si="0"/>
        <v>1260.16</v>
      </c>
      <c r="E9" s="12"/>
      <c r="F9" s="12"/>
      <c r="G9" s="12"/>
    </row>
    <row r="10" spans="1:7" ht="12.75">
      <c r="A10" s="10">
        <v>37034</v>
      </c>
      <c r="B10" t="s">
        <v>128</v>
      </c>
      <c r="C10" s="12"/>
      <c r="D10" s="12">
        <f t="shared" si="0"/>
        <v>1120.23</v>
      </c>
      <c r="E10" s="12">
        <v>139.93</v>
      </c>
      <c r="F10" s="12"/>
      <c r="G10" s="12"/>
    </row>
    <row r="11" spans="1:8" ht="12.75">
      <c r="A11" s="10">
        <v>37036</v>
      </c>
      <c r="B11" t="s">
        <v>131</v>
      </c>
      <c r="C11" s="12"/>
      <c r="D11" s="12">
        <f t="shared" si="0"/>
        <v>339.20000000000005</v>
      </c>
      <c r="E11" s="12"/>
      <c r="F11" s="12"/>
      <c r="G11" s="12">
        <v>781.03</v>
      </c>
      <c r="H11" t="s">
        <v>129</v>
      </c>
    </row>
    <row r="12" spans="1:7" ht="12.75">
      <c r="A12" s="18">
        <v>37041</v>
      </c>
      <c r="B12" t="s">
        <v>130</v>
      </c>
      <c r="C12" s="12"/>
      <c r="D12" s="12">
        <f t="shared" si="0"/>
        <v>274.06000000000006</v>
      </c>
      <c r="E12" s="12"/>
      <c r="F12" s="12">
        <v>65.14</v>
      </c>
      <c r="G12" s="12"/>
    </row>
    <row r="13" spans="1:7" ht="12.75">
      <c r="A13" s="18">
        <v>37049</v>
      </c>
      <c r="B13" t="s">
        <v>133</v>
      </c>
      <c r="C13" s="12">
        <v>100</v>
      </c>
      <c r="D13" s="12">
        <f t="shared" si="0"/>
        <v>374.06000000000006</v>
      </c>
      <c r="E13" s="12"/>
      <c r="F13" s="12"/>
      <c r="G13" s="12"/>
    </row>
    <row r="14" spans="1:8" ht="12.75">
      <c r="A14" s="10">
        <v>37060</v>
      </c>
      <c r="B14" t="s">
        <v>132</v>
      </c>
      <c r="C14" s="12"/>
      <c r="D14" s="12">
        <f t="shared" si="0"/>
        <v>371.56000000000006</v>
      </c>
      <c r="E14" s="12"/>
      <c r="F14" s="12"/>
      <c r="G14" s="12">
        <v>2.5</v>
      </c>
      <c r="H14" t="s">
        <v>9</v>
      </c>
    </row>
    <row r="15" spans="1:7" ht="14.25" customHeight="1">
      <c r="A15" s="10">
        <v>37089</v>
      </c>
      <c r="B15" t="s">
        <v>134</v>
      </c>
      <c r="C15" s="12">
        <v>300</v>
      </c>
      <c r="D15" s="12">
        <f t="shared" si="0"/>
        <v>671.5600000000001</v>
      </c>
      <c r="E15" s="12"/>
      <c r="F15" s="12"/>
      <c r="G15" s="12"/>
    </row>
    <row r="16" spans="1:7" ht="12.75">
      <c r="A16" s="10">
        <v>37100</v>
      </c>
      <c r="B16" t="s">
        <v>135</v>
      </c>
      <c r="C16" s="12"/>
      <c r="D16" s="12">
        <f t="shared" si="0"/>
        <v>625.7</v>
      </c>
      <c r="E16" s="12">
        <v>45.86</v>
      </c>
      <c r="F16" s="12"/>
      <c r="G16" s="12"/>
    </row>
    <row r="17" spans="1:7" ht="12.75">
      <c r="A17" s="10">
        <v>37139</v>
      </c>
      <c r="B17" t="s">
        <v>136</v>
      </c>
      <c r="C17" s="12"/>
      <c r="D17" s="12">
        <f t="shared" si="0"/>
        <v>580.83</v>
      </c>
      <c r="E17" s="12"/>
      <c r="F17" s="12">
        <v>44.87</v>
      </c>
      <c r="G17" s="12"/>
    </row>
    <row r="18" spans="1:8" ht="12.75">
      <c r="A18" s="10">
        <v>37141</v>
      </c>
      <c r="B18" t="s">
        <v>137</v>
      </c>
      <c r="C18" s="12"/>
      <c r="D18" s="12">
        <f t="shared" si="0"/>
        <v>554.83</v>
      </c>
      <c r="E18" s="12"/>
      <c r="F18" s="12"/>
      <c r="G18" s="12">
        <v>26</v>
      </c>
      <c r="H18" t="s">
        <v>129</v>
      </c>
    </row>
    <row r="19" spans="1:8" ht="12.75">
      <c r="A19" s="10">
        <v>37189</v>
      </c>
      <c r="B19" t="s">
        <v>138</v>
      </c>
      <c r="C19" s="12"/>
      <c r="D19" s="12">
        <f t="shared" si="0"/>
        <v>389.83000000000004</v>
      </c>
      <c r="E19" s="12"/>
      <c r="F19" s="12"/>
      <c r="G19" s="12">
        <v>165</v>
      </c>
      <c r="H19" t="s">
        <v>108</v>
      </c>
    </row>
    <row r="20" spans="1:8" ht="12.75">
      <c r="A20" s="10">
        <v>37193</v>
      </c>
      <c r="B20" t="s">
        <v>139</v>
      </c>
      <c r="C20" s="12"/>
      <c r="D20" s="12">
        <f t="shared" si="0"/>
        <v>376.33000000000004</v>
      </c>
      <c r="G20" s="12">
        <v>13.5</v>
      </c>
      <c r="H20" t="s">
        <v>124</v>
      </c>
    </row>
    <row r="21" spans="1:7" ht="12.75">
      <c r="A21" s="10">
        <v>37286</v>
      </c>
      <c r="B21" t="s">
        <v>142</v>
      </c>
      <c r="C21" s="12"/>
      <c r="D21" s="12">
        <f t="shared" si="0"/>
        <v>314.71000000000004</v>
      </c>
      <c r="F21">
        <v>61.62</v>
      </c>
      <c r="G21" s="12"/>
    </row>
    <row r="22" spans="1:7" ht="12.75">
      <c r="A22" s="10">
        <v>37291</v>
      </c>
      <c r="B22" t="s">
        <v>140</v>
      </c>
      <c r="C22" s="12"/>
      <c r="D22" s="12">
        <f t="shared" si="0"/>
        <v>266.89000000000004</v>
      </c>
      <c r="E22" s="12">
        <v>47.82</v>
      </c>
      <c r="F22" s="12"/>
      <c r="G22" s="12"/>
    </row>
    <row r="23" spans="1:7" ht="12.75">
      <c r="A23" s="10">
        <v>37307</v>
      </c>
      <c r="B23" t="s">
        <v>141</v>
      </c>
      <c r="C23" s="12"/>
      <c r="D23" s="12">
        <f t="shared" si="0"/>
        <v>253.95000000000005</v>
      </c>
      <c r="E23" s="12">
        <v>12.94</v>
      </c>
      <c r="F23" s="12"/>
      <c r="G23" s="12"/>
    </row>
    <row r="24" spans="1:7" ht="12.75">
      <c r="A24" s="10">
        <v>37329</v>
      </c>
      <c r="B24" t="s">
        <v>146</v>
      </c>
      <c r="C24" s="12">
        <v>17.94</v>
      </c>
      <c r="D24" s="12">
        <f t="shared" si="0"/>
        <v>271.89000000000004</v>
      </c>
      <c r="E24" s="12"/>
      <c r="F24" s="12"/>
      <c r="G24" s="12"/>
    </row>
    <row r="25" spans="1:7" ht="12.75">
      <c r="A25" s="10">
        <v>37329</v>
      </c>
      <c r="B25" t="s">
        <v>147</v>
      </c>
      <c r="C25" s="12">
        <v>50</v>
      </c>
      <c r="D25" s="12">
        <f t="shared" si="0"/>
        <v>321.89000000000004</v>
      </c>
      <c r="E25" s="12"/>
      <c r="F25" s="12"/>
      <c r="G25" s="12"/>
    </row>
    <row r="26" spans="1:7" ht="12.75">
      <c r="A26" s="10"/>
      <c r="C26" s="12"/>
      <c r="D26" s="12"/>
      <c r="E26" s="12"/>
      <c r="F26" s="12"/>
      <c r="G26" s="12"/>
    </row>
    <row r="27" spans="1:7" ht="12.75">
      <c r="A27" s="10"/>
      <c r="C27" s="12"/>
      <c r="D27" s="12"/>
      <c r="E27" s="12"/>
      <c r="F27" s="12"/>
      <c r="G27" s="12"/>
    </row>
    <row r="28" spans="1:7" ht="12.75">
      <c r="A28" s="10">
        <v>37329</v>
      </c>
      <c r="B28" s="20" t="s">
        <v>6</v>
      </c>
      <c r="C28" s="12"/>
      <c r="D28" s="12">
        <v>321.89</v>
      </c>
      <c r="E28" s="12"/>
      <c r="F28" s="12"/>
      <c r="G28" s="12"/>
    </row>
    <row r="29" spans="1:7" ht="12.75">
      <c r="A29" s="10"/>
      <c r="C29" s="12"/>
      <c r="D29" s="12"/>
      <c r="E29" s="12"/>
      <c r="F29" s="12"/>
      <c r="G29" s="12"/>
    </row>
    <row r="30" spans="1:7" ht="12.75">
      <c r="A30" s="10"/>
      <c r="C30" s="12"/>
      <c r="D30" s="12"/>
      <c r="E30" s="12"/>
      <c r="F30" s="12"/>
      <c r="G30" s="12"/>
    </row>
    <row r="31" spans="1:6" ht="14.25">
      <c r="A31" s="10"/>
      <c r="B31" s="21" t="s">
        <v>145</v>
      </c>
      <c r="C31" s="12"/>
      <c r="D31" s="12"/>
      <c r="E31" s="12"/>
      <c r="F31" s="12"/>
    </row>
    <row r="32" spans="1:6" ht="14.25">
      <c r="A32" s="10"/>
      <c r="B32" s="21" t="s">
        <v>78</v>
      </c>
      <c r="C32" s="12"/>
      <c r="D32" s="12"/>
      <c r="E32" s="12"/>
      <c r="F32" s="12"/>
    </row>
    <row r="33" spans="3:6" ht="12.75">
      <c r="C33" s="12"/>
      <c r="D33" s="12"/>
      <c r="E33" s="12"/>
      <c r="F33" s="12"/>
    </row>
    <row r="34" ht="12.75">
      <c r="A34" s="10"/>
    </row>
    <row r="35" spans="1:6" ht="12.75">
      <c r="A35" s="10"/>
      <c r="B35" s="12" t="s">
        <v>76</v>
      </c>
      <c r="C35" s="12"/>
      <c r="D35" s="12"/>
      <c r="F35" t="s">
        <v>33</v>
      </c>
    </row>
    <row r="36" spans="1:6" ht="12.75">
      <c r="A36" s="10"/>
      <c r="B36" s="12" t="s">
        <v>34</v>
      </c>
      <c r="C36" s="12"/>
      <c r="D36" s="12"/>
      <c r="F36" s="22" t="s">
        <v>35</v>
      </c>
    </row>
    <row r="37" spans="1:5" ht="12.75">
      <c r="A37" s="10"/>
      <c r="B37" s="12" t="s">
        <v>75</v>
      </c>
      <c r="C37" s="12"/>
      <c r="D37" s="12"/>
      <c r="E37" s="12"/>
    </row>
    <row r="38" ht="12.75">
      <c r="A38" s="10"/>
    </row>
    <row r="39" spans="1:7" ht="12.75">
      <c r="A39" s="10"/>
      <c r="C39" s="12"/>
      <c r="D39" s="12"/>
      <c r="E39" s="12"/>
      <c r="F39" s="12"/>
      <c r="G39" s="12"/>
    </row>
    <row r="40" spans="1:7" ht="12.75">
      <c r="A40" s="10"/>
      <c r="C40" s="12"/>
      <c r="D40" s="12"/>
      <c r="E40" s="12"/>
      <c r="F40" s="12"/>
      <c r="G40" s="12"/>
    </row>
    <row r="41" spans="1:7" ht="12.75">
      <c r="A41" s="10"/>
      <c r="C41" s="12"/>
      <c r="D41" s="12"/>
      <c r="E41" s="12"/>
      <c r="F41" s="12"/>
      <c r="G41" s="12"/>
    </row>
    <row r="42" spans="1:7" ht="12.75">
      <c r="A42" s="10"/>
      <c r="C42" s="12"/>
      <c r="D42" s="12"/>
      <c r="E42" s="12"/>
      <c r="F42" s="12"/>
      <c r="G42" s="12"/>
    </row>
    <row r="43" spans="1:7" ht="12.75">
      <c r="A43" s="10"/>
      <c r="C43" s="12"/>
      <c r="D43" s="12"/>
      <c r="E43" s="12"/>
      <c r="F43" s="12"/>
      <c r="G43" s="12"/>
    </row>
    <row r="44" spans="1:7" ht="12.75">
      <c r="A44" s="10"/>
      <c r="C44" s="12"/>
      <c r="D44" s="12"/>
      <c r="E44" s="12"/>
      <c r="F44" s="12"/>
      <c r="G44" s="12"/>
    </row>
    <row r="45" spans="1:7" ht="12.75">
      <c r="A45" s="10"/>
      <c r="C45" s="12"/>
      <c r="D45" s="12"/>
      <c r="E45" s="12"/>
      <c r="F45" s="12"/>
      <c r="G45" s="12"/>
    </row>
    <row r="46" spans="1:7" ht="12.75">
      <c r="A46" s="10"/>
      <c r="C46" s="12"/>
      <c r="D46" s="12"/>
      <c r="E46" s="12"/>
      <c r="F46" s="12"/>
      <c r="G46" s="12"/>
    </row>
    <row r="47" spans="1:7" ht="12.75">
      <c r="A47" s="10"/>
      <c r="C47" s="12"/>
      <c r="D47" s="12"/>
      <c r="E47" s="12"/>
      <c r="F47" s="12"/>
      <c r="G47" s="12"/>
    </row>
    <row r="48" spans="3:7" ht="12.75">
      <c r="C48" s="12"/>
      <c r="D48" s="12"/>
      <c r="E48" s="12"/>
      <c r="F48" s="12"/>
      <c r="G48" s="12"/>
    </row>
    <row r="49" spans="3:7" ht="12.75">
      <c r="C49" s="12"/>
      <c r="D49" s="12"/>
      <c r="E49" s="12"/>
      <c r="F49" s="12"/>
      <c r="G49" s="12"/>
    </row>
    <row r="50" spans="3:7" ht="12.75">
      <c r="C50" s="12"/>
      <c r="D50" s="12"/>
      <c r="E50" s="12"/>
      <c r="F50" s="12"/>
      <c r="G50" s="12"/>
    </row>
    <row r="51" spans="3:7" ht="12.75">
      <c r="C51" s="12"/>
      <c r="D51" s="12"/>
      <c r="E51" s="12"/>
      <c r="F51" s="12"/>
      <c r="G51" s="12"/>
    </row>
    <row r="52" spans="3:7" ht="12.75">
      <c r="C52" s="12"/>
      <c r="D52" s="12"/>
      <c r="E52" s="12"/>
      <c r="F52" s="12"/>
      <c r="G52" s="12"/>
    </row>
    <row r="53" spans="3:7" ht="12.75">
      <c r="C53" s="12"/>
      <c r="D53" s="12"/>
      <c r="E53" s="12"/>
      <c r="F53" s="12"/>
      <c r="G53" s="12"/>
    </row>
    <row r="54" spans="3:7" ht="12.75">
      <c r="C54" s="12"/>
      <c r="D54" s="12"/>
      <c r="E54" s="12"/>
      <c r="F54" s="12"/>
      <c r="G54" s="12"/>
    </row>
    <row r="55" spans="3:7" ht="12.75">
      <c r="C55" s="12"/>
      <c r="D55" s="12"/>
      <c r="E55" s="12"/>
      <c r="F55" s="12"/>
      <c r="G55" s="12"/>
    </row>
    <row r="56" spans="3:7" ht="12.75">
      <c r="C56" s="12"/>
      <c r="D56" s="12"/>
      <c r="E56" s="12"/>
      <c r="F56" s="12"/>
      <c r="G56" s="12"/>
    </row>
    <row r="57" spans="3:7" ht="12.75">
      <c r="C57" s="12"/>
      <c r="D57" s="12"/>
      <c r="E57" s="12"/>
      <c r="F57" s="12"/>
      <c r="G57" s="12"/>
    </row>
    <row r="58" spans="3:7" ht="12.75">
      <c r="C58" s="12"/>
      <c r="D58" s="12"/>
      <c r="E58" s="12"/>
      <c r="F58" s="12"/>
      <c r="G58" s="12"/>
    </row>
    <row r="59" spans="3:7" ht="12.75">
      <c r="C59" s="12"/>
      <c r="D59" s="12"/>
      <c r="E59" s="12"/>
      <c r="F59" s="12"/>
      <c r="G59" s="12"/>
    </row>
    <row r="60" spans="3:7" ht="12.75">
      <c r="C60" s="12"/>
      <c r="D60" s="12"/>
      <c r="E60" s="12"/>
      <c r="F60" s="12"/>
      <c r="G60" s="12"/>
    </row>
    <row r="61" spans="3:7" ht="12.75">
      <c r="C61" s="12"/>
      <c r="D61" s="12"/>
      <c r="E61" s="12"/>
      <c r="F61" s="12"/>
      <c r="G61" s="12"/>
    </row>
    <row r="62" spans="3:7" ht="12.75">
      <c r="C62" s="12"/>
      <c r="D62" s="12"/>
      <c r="E62" s="12"/>
      <c r="F62" s="12"/>
      <c r="G62" s="12"/>
    </row>
    <row r="63" spans="3:7" ht="12.75">
      <c r="C63" s="12"/>
      <c r="D63" s="12"/>
      <c r="E63" s="12"/>
      <c r="F63" s="12"/>
      <c r="G63" s="12"/>
    </row>
    <row r="64" spans="3:7" ht="12.75">
      <c r="C64" s="12"/>
      <c r="D64" s="12"/>
      <c r="E64" s="12"/>
      <c r="F64" s="12"/>
      <c r="G64" s="12"/>
    </row>
    <row r="65" spans="3:7" ht="12.75">
      <c r="C65" s="12"/>
      <c r="D65" s="12"/>
      <c r="E65" s="12"/>
      <c r="F65" s="12"/>
      <c r="G65" s="12"/>
    </row>
    <row r="66" spans="3:7" ht="12.75">
      <c r="C66" s="12"/>
      <c r="D66" s="12"/>
      <c r="E66" s="12"/>
      <c r="F66" s="12"/>
      <c r="G66" s="12"/>
    </row>
    <row r="67" spans="4:7" ht="12.75">
      <c r="D67" s="12"/>
      <c r="E67" s="12"/>
      <c r="F67" s="12"/>
      <c r="G67" s="12"/>
    </row>
    <row r="68" spans="4:7" ht="12.75">
      <c r="D68" s="12"/>
      <c r="E68" s="12"/>
      <c r="F68" s="12"/>
      <c r="G68" s="12"/>
    </row>
    <row r="69" spans="4:7" ht="12.75">
      <c r="D69" s="12"/>
      <c r="E69" s="12"/>
      <c r="F69" s="12"/>
      <c r="G69" s="12"/>
    </row>
    <row r="70" spans="4:7" ht="12.75">
      <c r="D70" s="12"/>
      <c r="E70" s="12"/>
      <c r="F70" s="12"/>
      <c r="G70" s="12"/>
    </row>
    <row r="71" spans="4:7" ht="12.75">
      <c r="D71" s="12"/>
      <c r="E71" s="12"/>
      <c r="F71" s="12"/>
      <c r="G71" s="12"/>
    </row>
    <row r="72" spans="4:7" ht="12.75">
      <c r="D72" s="12"/>
      <c r="E72" s="12"/>
      <c r="F72" s="12"/>
      <c r="G72" s="12"/>
    </row>
    <row r="73" spans="4:7" ht="12.75">
      <c r="D73" s="12"/>
      <c r="E73" s="12"/>
      <c r="F73" s="12"/>
      <c r="G73" s="12"/>
    </row>
    <row r="74" spans="4:7" ht="12.75">
      <c r="D74" s="12"/>
      <c r="E74" s="12"/>
      <c r="F74" s="12"/>
      <c r="G74" s="12"/>
    </row>
    <row r="75" spans="4:7" ht="12.75">
      <c r="D75" s="12"/>
      <c r="E75" s="12"/>
      <c r="F75" s="12"/>
      <c r="G75" s="12"/>
    </row>
    <row r="76" spans="4:7" ht="12.75">
      <c r="D76" s="12"/>
      <c r="E76" s="12"/>
      <c r="F76" s="12"/>
      <c r="G76" s="12"/>
    </row>
    <row r="77" spans="4:7" ht="12.75">
      <c r="D77" s="12"/>
      <c r="E77" s="12"/>
      <c r="F77" s="12"/>
      <c r="G77" s="12"/>
    </row>
    <row r="78" spans="4:7" ht="12.75">
      <c r="D78" s="12"/>
      <c r="E78" s="12"/>
      <c r="F78" s="12"/>
      <c r="G78" s="12"/>
    </row>
    <row r="79" spans="4:7" ht="12.75">
      <c r="D79" s="12"/>
      <c r="E79" s="12"/>
      <c r="F79" s="12"/>
      <c r="G79" s="12"/>
    </row>
    <row r="80" spans="4:7" ht="12.75">
      <c r="D80" s="12"/>
      <c r="E80" s="12"/>
      <c r="F80" s="12"/>
      <c r="G80" s="12"/>
    </row>
    <row r="81" spans="4:7" ht="12.75">
      <c r="D81" s="12"/>
      <c r="E81" s="12"/>
      <c r="F81" s="12"/>
      <c r="G81" s="12"/>
    </row>
    <row r="82" spans="4:7" ht="12.75">
      <c r="D82" s="12"/>
      <c r="E82" s="12"/>
      <c r="F82" s="12"/>
      <c r="G82" s="12"/>
    </row>
    <row r="83" spans="4:7" ht="12.75">
      <c r="D83" s="12"/>
      <c r="E83" s="12"/>
      <c r="F83" s="12"/>
      <c r="G83" s="12"/>
    </row>
    <row r="84" spans="4:7" ht="12.75">
      <c r="D84" s="12"/>
      <c r="E84" s="12"/>
      <c r="F84" s="12"/>
      <c r="G84" s="12"/>
    </row>
    <row r="85" spans="4:7" ht="12.75">
      <c r="D85" s="12"/>
      <c r="E85" s="12"/>
      <c r="F85" s="12"/>
      <c r="G85" s="12"/>
    </row>
    <row r="86" spans="4:7" ht="12.75">
      <c r="D86" s="12"/>
      <c r="E86" s="12"/>
      <c r="F86" s="12"/>
      <c r="G86" s="12"/>
    </row>
    <row r="87" spans="4:7" ht="12.75">
      <c r="D87" s="12"/>
      <c r="E87" s="12"/>
      <c r="F87" s="12"/>
      <c r="G87" s="12"/>
    </row>
    <row r="88" spans="4:7" ht="12.75">
      <c r="D88" s="12"/>
      <c r="E88" s="12"/>
      <c r="F88" s="12"/>
      <c r="G88" s="12"/>
    </row>
    <row r="89" spans="4:7" ht="12.75">
      <c r="D89" s="12"/>
      <c r="E89" s="12"/>
      <c r="F89" s="12"/>
      <c r="G89" s="12"/>
    </row>
    <row r="90" spans="4:7" ht="12.75">
      <c r="D90" s="12"/>
      <c r="E90" s="12"/>
      <c r="F90" s="12"/>
      <c r="G90" s="12"/>
    </row>
    <row r="91" spans="4:7" ht="12.75">
      <c r="D91" s="12"/>
      <c r="E91" s="12"/>
      <c r="F91" s="12"/>
      <c r="G91" s="12"/>
    </row>
    <row r="92" spans="4:7" ht="12.75">
      <c r="D92" s="12"/>
      <c r="E92" s="12"/>
      <c r="F92" s="12"/>
      <c r="G92" s="12"/>
    </row>
    <row r="93" spans="4:7" ht="12.75">
      <c r="D93" s="12"/>
      <c r="E93" s="12"/>
      <c r="F93" s="12"/>
      <c r="G93" s="12"/>
    </row>
    <row r="94" spans="4:7" ht="12.75">
      <c r="D94" s="12"/>
      <c r="E94" s="12"/>
      <c r="F94" s="12"/>
      <c r="G94" s="12"/>
    </row>
    <row r="95" spans="4:7" ht="12.75">
      <c r="D95" s="12"/>
      <c r="E95" s="12"/>
      <c r="F95" s="12"/>
      <c r="G95" s="12"/>
    </row>
    <row r="96" spans="4:7" ht="12.75">
      <c r="D96" s="12"/>
      <c r="E96" s="12"/>
      <c r="F96" s="12"/>
      <c r="G96" s="12"/>
    </row>
    <row r="97" spans="4:7" ht="12.75">
      <c r="D97" s="12"/>
      <c r="E97" s="12"/>
      <c r="F97" s="12"/>
      <c r="G97" s="12"/>
    </row>
    <row r="98" spans="4:7" ht="12.75">
      <c r="D98" s="12"/>
      <c r="E98" s="12"/>
      <c r="F98" s="12"/>
      <c r="G98" s="12"/>
    </row>
    <row r="99" spans="4:7" ht="12.75">
      <c r="D99" s="12"/>
      <c r="E99" s="12"/>
      <c r="F99" s="12"/>
      <c r="G99" s="12"/>
    </row>
    <row r="100" spans="4:7" ht="12.75">
      <c r="D100" s="12"/>
      <c r="E100" s="12"/>
      <c r="F100" s="12"/>
      <c r="G100" s="12"/>
    </row>
    <row r="101" spans="4:7" ht="12.75">
      <c r="D101" s="12"/>
      <c r="E101" s="12"/>
      <c r="F101" s="12"/>
      <c r="G101" s="12"/>
    </row>
    <row r="102" spans="4:7" ht="12.75">
      <c r="D102" s="12"/>
      <c r="E102" s="12"/>
      <c r="F102" s="12"/>
      <c r="G102" s="12"/>
    </row>
    <row r="103" spans="4:7" ht="12.75">
      <c r="D103" s="12"/>
      <c r="E103" s="12"/>
      <c r="F103" s="12"/>
      <c r="G103" s="12"/>
    </row>
    <row r="104" spans="4:7" ht="12.75">
      <c r="D104" s="12"/>
      <c r="E104" s="12"/>
      <c r="F104" s="12"/>
      <c r="G104" s="12"/>
    </row>
    <row r="105" spans="4:7" ht="12.75">
      <c r="D105" s="12"/>
      <c r="E105" s="12"/>
      <c r="F105" s="12"/>
      <c r="G105" s="12"/>
    </row>
    <row r="106" spans="4:7" ht="12.75">
      <c r="D106" s="12"/>
      <c r="E106" s="12"/>
      <c r="F106" s="12"/>
      <c r="G106" s="12"/>
    </row>
    <row r="107" spans="4:7" ht="12.75">
      <c r="D107" s="12"/>
      <c r="E107" s="12"/>
      <c r="F107" s="12"/>
      <c r="G107" s="12"/>
    </row>
    <row r="108" spans="4:7" ht="12.75">
      <c r="D108" s="12"/>
      <c r="E108" s="12"/>
      <c r="F108" s="12"/>
      <c r="G108" s="12"/>
    </row>
    <row r="109" spans="4:7" ht="12.75">
      <c r="D109" s="12"/>
      <c r="E109" s="12"/>
      <c r="F109" s="12"/>
      <c r="G109" s="12"/>
    </row>
    <row r="110" spans="4:7" ht="12.75">
      <c r="D110" s="12"/>
      <c r="E110" s="12"/>
      <c r="F110" s="12"/>
      <c r="G110" s="12"/>
    </row>
    <row r="111" spans="4:7" ht="12.75">
      <c r="D111" s="12"/>
      <c r="E111" s="12"/>
      <c r="F111" s="12"/>
      <c r="G111" s="12"/>
    </row>
    <row r="112" spans="4:7" ht="12.75">
      <c r="D112" s="12"/>
      <c r="E112" s="12"/>
      <c r="F112" s="12"/>
      <c r="G112" s="12"/>
    </row>
    <row r="113" spans="4:7" ht="12.75">
      <c r="D113" s="12"/>
      <c r="E113" s="12"/>
      <c r="F113" s="12"/>
      <c r="G113" s="12"/>
    </row>
    <row r="114" spans="4:7" ht="12.75">
      <c r="D114" s="12"/>
      <c r="E114" s="12"/>
      <c r="F114" s="12"/>
      <c r="G114" s="12"/>
    </row>
    <row r="115" spans="4:7" ht="12.75">
      <c r="D115" s="12"/>
      <c r="E115" s="12"/>
      <c r="F115" s="12"/>
      <c r="G115" s="12"/>
    </row>
    <row r="116" spans="4:7" ht="12.75">
      <c r="D116" s="12"/>
      <c r="E116" s="12"/>
      <c r="F116" s="12"/>
      <c r="G116" s="12"/>
    </row>
    <row r="117" spans="4:7" ht="12.75">
      <c r="D117" s="12"/>
      <c r="E117" s="12"/>
      <c r="F117" s="12"/>
      <c r="G117" s="12"/>
    </row>
    <row r="118" spans="4:7" ht="12.75">
      <c r="D118" s="12"/>
      <c r="E118" s="12"/>
      <c r="F118" s="12"/>
      <c r="G118" s="12"/>
    </row>
    <row r="119" spans="4:7" ht="12.75">
      <c r="D119" s="12"/>
      <c r="E119" s="12"/>
      <c r="F119" s="12"/>
      <c r="G119" s="12"/>
    </row>
    <row r="120" spans="4:7" ht="12.75">
      <c r="D120" s="12"/>
      <c r="E120" s="12"/>
      <c r="F120" s="12"/>
      <c r="G120" s="12"/>
    </row>
    <row r="121" spans="4:7" ht="12.75">
      <c r="D121" s="12"/>
      <c r="E121" s="12"/>
      <c r="F121" s="12"/>
      <c r="G121" s="12"/>
    </row>
    <row r="122" spans="4:7" ht="12.75">
      <c r="D122" s="12"/>
      <c r="E122" s="12"/>
      <c r="F122" s="12"/>
      <c r="G122" s="12"/>
    </row>
    <row r="123" spans="4:7" ht="12.75">
      <c r="D123" s="12"/>
      <c r="E123" s="12"/>
      <c r="F123" s="12"/>
      <c r="G123" s="12"/>
    </row>
    <row r="124" spans="4:7" ht="12.75">
      <c r="D124" s="12"/>
      <c r="E124" s="12"/>
      <c r="F124" s="12"/>
      <c r="G124" s="12"/>
    </row>
    <row r="125" spans="4:7" ht="12.75">
      <c r="D125" s="12"/>
      <c r="E125" s="12"/>
      <c r="F125" s="12"/>
      <c r="G125" s="12"/>
    </row>
    <row r="126" spans="4:7" ht="12.75">
      <c r="D126" s="12"/>
      <c r="E126" s="12"/>
      <c r="F126" s="12"/>
      <c r="G126" s="12"/>
    </row>
    <row r="127" spans="4:7" ht="12.75">
      <c r="D127" s="12"/>
      <c r="E127" s="12"/>
      <c r="F127" s="12"/>
      <c r="G127" s="12"/>
    </row>
    <row r="128" spans="4:7" ht="12.75">
      <c r="D128" s="12"/>
      <c r="E128" s="12"/>
      <c r="F128" s="12"/>
      <c r="G128" s="12"/>
    </row>
    <row r="129" spans="4:7" ht="12.75">
      <c r="D129" s="12"/>
      <c r="E129" s="12"/>
      <c r="F129" s="12"/>
      <c r="G129" s="12"/>
    </row>
    <row r="130" spans="4:7" ht="12.75">
      <c r="D130" s="12"/>
      <c r="E130" s="12"/>
      <c r="F130" s="12"/>
      <c r="G130" s="12"/>
    </row>
    <row r="131" spans="4:7" ht="12.75">
      <c r="D131" s="12"/>
      <c r="E131" s="12"/>
      <c r="F131" s="12"/>
      <c r="G131" s="12"/>
    </row>
    <row r="132" spans="4:7" ht="12.75">
      <c r="D132" s="12"/>
      <c r="E132" s="12"/>
      <c r="F132" s="12"/>
      <c r="G132" s="12"/>
    </row>
    <row r="133" spans="4:7" ht="12.75">
      <c r="D133" s="12"/>
      <c r="E133" s="12"/>
      <c r="F133" s="12"/>
      <c r="G133" s="12"/>
    </row>
    <row r="134" spans="4:7" ht="12.75">
      <c r="D134" s="12"/>
      <c r="E134" s="12"/>
      <c r="F134" s="12"/>
      <c r="G134" s="12"/>
    </row>
    <row r="135" spans="4:7" ht="12.75">
      <c r="D135" s="12"/>
      <c r="E135" s="12"/>
      <c r="F135" s="12"/>
      <c r="G135" s="12"/>
    </row>
    <row r="136" spans="4:7" ht="12.75">
      <c r="D136" s="12"/>
      <c r="E136" s="12"/>
      <c r="F136" s="12"/>
      <c r="G136" s="12"/>
    </row>
    <row r="137" spans="4:7" ht="12.75">
      <c r="D137" s="12"/>
      <c r="E137" s="12"/>
      <c r="F137" s="12"/>
      <c r="G137" s="12"/>
    </row>
    <row r="138" spans="4:7" ht="12.75">
      <c r="D138" s="12"/>
      <c r="E138" s="12"/>
      <c r="F138" s="12"/>
      <c r="G138" s="12"/>
    </row>
    <row r="139" spans="4:7" ht="12.75">
      <c r="D139" s="12"/>
      <c r="E139" s="12"/>
      <c r="F139" s="12"/>
      <c r="G139" s="12"/>
    </row>
    <row r="140" spans="4:7" ht="12.75">
      <c r="D140" s="12"/>
      <c r="E140" s="12"/>
      <c r="F140" s="12"/>
      <c r="G140" s="12"/>
    </row>
    <row r="141" spans="4:7" ht="12.75">
      <c r="D141" s="12"/>
      <c r="E141" s="12"/>
      <c r="F141" s="12"/>
      <c r="G141" s="12"/>
    </row>
    <row r="142" spans="4:7" ht="12.75">
      <c r="D142" s="12"/>
      <c r="E142" s="12"/>
      <c r="F142" s="12"/>
      <c r="G142" s="12"/>
    </row>
    <row r="143" spans="4:7" ht="12.75">
      <c r="D143" s="12"/>
      <c r="E143" s="12"/>
      <c r="F143" s="12"/>
      <c r="G143" s="12"/>
    </row>
    <row r="144" spans="4:7" ht="12.75">
      <c r="D144" s="12"/>
      <c r="E144" s="12"/>
      <c r="F144" s="12"/>
      <c r="G144" s="12"/>
    </row>
    <row r="145" spans="4:7" ht="12.75">
      <c r="D145" s="12"/>
      <c r="E145" s="12"/>
      <c r="F145" s="12"/>
      <c r="G145" s="12"/>
    </row>
    <row r="146" spans="4:7" ht="12.75">
      <c r="D146" s="12"/>
      <c r="E146" s="12"/>
      <c r="F146" s="12"/>
      <c r="G146" s="12"/>
    </row>
    <row r="147" spans="4:7" ht="12.75">
      <c r="D147" s="12"/>
      <c r="E147" s="12"/>
      <c r="F147" s="12"/>
      <c r="G147" s="12"/>
    </row>
    <row r="148" spans="4:7" ht="12.75">
      <c r="D148" s="12"/>
      <c r="E148" s="12"/>
      <c r="F148" s="12"/>
      <c r="G148" s="12"/>
    </row>
    <row r="149" spans="4:7" ht="12.75">
      <c r="D149" s="12"/>
      <c r="E149" s="12"/>
      <c r="F149" s="12"/>
      <c r="G149" s="12"/>
    </row>
    <row r="150" spans="4:7" ht="12.75">
      <c r="D150" s="12"/>
      <c r="E150" s="12"/>
      <c r="F150" s="12"/>
      <c r="G150" s="12"/>
    </row>
    <row r="151" spans="4:7" ht="12.75">
      <c r="D151" s="12"/>
      <c r="E151" s="12"/>
      <c r="F151" s="12"/>
      <c r="G151" s="12"/>
    </row>
    <row r="152" spans="4:7" ht="12.75">
      <c r="D152" s="12"/>
      <c r="E152" s="12"/>
      <c r="F152" s="12"/>
      <c r="G152" s="12"/>
    </row>
    <row r="153" spans="4:7" ht="12.75">
      <c r="D153" s="12"/>
      <c r="E153" s="12"/>
      <c r="F153" s="12"/>
      <c r="G153" s="12"/>
    </row>
    <row r="154" spans="4:7" ht="12.75">
      <c r="D154" s="12"/>
      <c r="E154" s="12"/>
      <c r="F154" s="12"/>
      <c r="G154" s="12"/>
    </row>
    <row r="155" spans="4:7" ht="12.75">
      <c r="D155" s="12"/>
      <c r="E155" s="12"/>
      <c r="F155" s="12"/>
      <c r="G155" s="12"/>
    </row>
    <row r="156" spans="4:7" ht="12.75">
      <c r="D156" s="12"/>
      <c r="E156" s="12"/>
      <c r="F156" s="12"/>
      <c r="G156" s="12"/>
    </row>
    <row r="157" spans="4:7" ht="12.75">
      <c r="D157" s="12"/>
      <c r="E157" s="12"/>
      <c r="F157" s="12"/>
      <c r="G157" s="12"/>
    </row>
    <row r="158" spans="4:7" ht="12.75">
      <c r="D158" s="12"/>
      <c r="E158" s="12"/>
      <c r="F158" s="12"/>
      <c r="G158" s="12"/>
    </row>
    <row r="159" spans="4:7" ht="12.75">
      <c r="D159" s="12"/>
      <c r="E159" s="12"/>
      <c r="F159" s="12"/>
      <c r="G159" s="12"/>
    </row>
    <row r="160" spans="4:7" ht="12.75">
      <c r="D160" s="12"/>
      <c r="E160" s="12"/>
      <c r="F160" s="12"/>
      <c r="G160" s="12"/>
    </row>
    <row r="161" spans="4:7" ht="12.75">
      <c r="D161" s="12"/>
      <c r="E161" s="12"/>
      <c r="F161" s="12"/>
      <c r="G161" s="12"/>
    </row>
  </sheetData>
  <printOptions/>
  <pageMargins left="0.61" right="0.31" top="1.53" bottom="1" header="0.5" footer="0.5"/>
  <pageSetup horizontalDpi="300" verticalDpi="3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5"/>
  <sheetViews>
    <sheetView workbookViewId="0" topLeftCell="A1">
      <pane ySplit="4" topLeftCell="BM5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10.00390625" style="0" customWidth="1"/>
    <col min="2" max="2" width="32.00390625" style="0" customWidth="1"/>
    <col min="5" max="5" width="8.00390625" style="0" customWidth="1"/>
    <col min="7" max="7" width="8.00390625" style="0" customWidth="1"/>
    <col min="8" max="8" width="1.8515625" style="0" customWidth="1"/>
    <col min="9" max="9" width="20.28125" style="0" customWidth="1"/>
  </cols>
  <sheetData>
    <row r="1" ht="12.75">
      <c r="A1" s="13" t="s">
        <v>73</v>
      </c>
    </row>
    <row r="2" ht="12.75">
      <c r="A2" s="13"/>
    </row>
    <row r="3" spans="1:8" ht="12.75">
      <c r="A3" s="13" t="s">
        <v>79</v>
      </c>
      <c r="D3" s="11"/>
      <c r="E3" s="15" t="s">
        <v>121</v>
      </c>
      <c r="F3" s="14"/>
      <c r="G3" s="14"/>
      <c r="H3" s="14"/>
    </row>
    <row r="4" spans="1:9" ht="12.75">
      <c r="A4" s="13" t="s">
        <v>1</v>
      </c>
      <c r="B4" s="13" t="s">
        <v>38</v>
      </c>
      <c r="C4" s="14" t="s">
        <v>83</v>
      </c>
      <c r="D4" s="14" t="s">
        <v>6</v>
      </c>
      <c r="E4" s="11" t="s">
        <v>13</v>
      </c>
      <c r="F4" s="11" t="s">
        <v>43</v>
      </c>
      <c r="G4" s="11" t="s">
        <v>39</v>
      </c>
      <c r="H4" s="11"/>
      <c r="I4" t="s">
        <v>72</v>
      </c>
    </row>
    <row r="5" spans="1:4" ht="12.75">
      <c r="A5" s="10">
        <v>36627</v>
      </c>
      <c r="B5" t="s">
        <v>29</v>
      </c>
      <c r="C5" s="12"/>
      <c r="D5" s="17">
        <v>2418.84</v>
      </c>
    </row>
    <row r="6" spans="1:8" ht="12.75">
      <c r="A6" s="10">
        <v>36633</v>
      </c>
      <c r="B6" t="s">
        <v>106</v>
      </c>
      <c r="C6" s="12"/>
      <c r="D6" s="12">
        <f aca="true" t="shared" si="0" ref="D6:D16">D5-E6-F6-G6+C6</f>
        <v>2225.54</v>
      </c>
      <c r="E6" s="12">
        <v>193.3</v>
      </c>
      <c r="F6" s="12"/>
      <c r="G6" s="12"/>
      <c r="H6" s="12"/>
    </row>
    <row r="7" spans="1:9" ht="12.75">
      <c r="A7" s="10">
        <v>36633</v>
      </c>
      <c r="B7" t="s">
        <v>107</v>
      </c>
      <c r="C7" s="12"/>
      <c r="D7" s="12">
        <f t="shared" si="0"/>
        <v>2200.54</v>
      </c>
      <c r="E7" s="12"/>
      <c r="F7" s="12"/>
      <c r="G7" s="12">
        <v>25</v>
      </c>
      <c r="H7" s="12"/>
      <c r="I7" t="s">
        <v>108</v>
      </c>
    </row>
    <row r="8" spans="1:8" ht="12.75">
      <c r="A8" s="10">
        <v>36644</v>
      </c>
      <c r="B8" t="s">
        <v>120</v>
      </c>
      <c r="C8" s="12"/>
      <c r="D8" s="12">
        <f t="shared" si="0"/>
        <v>2182.6</v>
      </c>
      <c r="E8" s="12">
        <v>17.94</v>
      </c>
      <c r="F8" s="12"/>
      <c r="G8" s="12"/>
      <c r="H8" s="12"/>
    </row>
    <row r="9" spans="1:8" ht="12.75">
      <c r="A9" s="10">
        <v>36671</v>
      </c>
      <c r="B9" t="s">
        <v>90</v>
      </c>
      <c r="C9" s="12"/>
      <c r="D9" s="12">
        <f t="shared" si="0"/>
        <v>2108.33</v>
      </c>
      <c r="E9" s="12"/>
      <c r="F9" s="12">
        <v>74.27</v>
      </c>
      <c r="G9" s="12"/>
      <c r="H9" s="12"/>
    </row>
    <row r="10" spans="1:8" ht="12.75">
      <c r="A10" s="10">
        <v>36698</v>
      </c>
      <c r="B10" t="s">
        <v>111</v>
      </c>
      <c r="C10" s="12"/>
      <c r="D10" s="12">
        <f t="shared" si="0"/>
        <v>2091.47</v>
      </c>
      <c r="E10" s="12">
        <v>16.86</v>
      </c>
      <c r="F10" s="12"/>
      <c r="G10" s="12"/>
      <c r="H10" s="12"/>
    </row>
    <row r="11" spans="1:8" ht="12.75">
      <c r="A11" s="10">
        <v>36740</v>
      </c>
      <c r="B11" t="s">
        <v>112</v>
      </c>
      <c r="C11" s="12"/>
      <c r="D11" s="12">
        <f t="shared" si="0"/>
        <v>2042.1899999999998</v>
      </c>
      <c r="E11" s="16">
        <v>49.28</v>
      </c>
      <c r="F11" s="12"/>
      <c r="G11" s="12"/>
      <c r="H11" s="12"/>
    </row>
    <row r="12" spans="1:9" ht="12.75">
      <c r="A12" s="10">
        <v>36775</v>
      </c>
      <c r="B12" t="s">
        <v>116</v>
      </c>
      <c r="C12" s="12"/>
      <c r="D12" s="12">
        <f t="shared" si="0"/>
        <v>1992.1899999999998</v>
      </c>
      <c r="E12" s="12"/>
      <c r="F12" s="12"/>
      <c r="G12" s="12">
        <v>50</v>
      </c>
      <c r="H12" s="12"/>
      <c r="I12" t="s">
        <v>108</v>
      </c>
    </row>
    <row r="13" spans="1:8" ht="12.75">
      <c r="A13" s="10">
        <v>36792</v>
      </c>
      <c r="B13" t="s">
        <v>113</v>
      </c>
      <c r="D13" s="12">
        <f t="shared" si="0"/>
        <v>1952.0599999999997</v>
      </c>
      <c r="E13" s="12">
        <v>40.13</v>
      </c>
      <c r="F13" s="12"/>
      <c r="G13" s="12"/>
      <c r="H13" s="12"/>
    </row>
    <row r="14" spans="1:8" ht="12.75">
      <c r="A14" s="10">
        <v>36809</v>
      </c>
      <c r="B14" t="s">
        <v>23</v>
      </c>
      <c r="C14" s="12"/>
      <c r="D14" s="12">
        <f t="shared" si="0"/>
        <v>1916.0599999999997</v>
      </c>
      <c r="E14" s="12"/>
      <c r="F14" s="12">
        <v>36</v>
      </c>
      <c r="G14" s="12"/>
      <c r="H14" s="12"/>
    </row>
    <row r="15" spans="1:9" ht="12.75">
      <c r="A15" s="10">
        <v>36825</v>
      </c>
      <c r="B15" t="s">
        <v>114</v>
      </c>
      <c r="C15" s="12"/>
      <c r="D15" s="12">
        <f t="shared" si="0"/>
        <v>364.0599999999997</v>
      </c>
      <c r="E15" s="12"/>
      <c r="F15" s="12"/>
      <c r="G15" s="12">
        <v>1552</v>
      </c>
      <c r="H15" s="12"/>
      <c r="I15" t="s">
        <v>115</v>
      </c>
    </row>
    <row r="16" spans="1:9" ht="12.75">
      <c r="A16" s="10">
        <v>36860</v>
      </c>
      <c r="B16" t="s">
        <v>117</v>
      </c>
      <c r="C16" s="12"/>
      <c r="D16" s="12">
        <f t="shared" si="0"/>
        <v>353.3099999999997</v>
      </c>
      <c r="E16" s="12"/>
      <c r="F16" s="12"/>
      <c r="G16" s="12">
        <v>10.75</v>
      </c>
      <c r="H16" s="12"/>
      <c r="I16" t="s">
        <v>118</v>
      </c>
    </row>
    <row r="17" spans="1:8" ht="12.75">
      <c r="A17" s="10"/>
      <c r="C17" s="12"/>
      <c r="D17" s="12"/>
      <c r="E17" s="12"/>
      <c r="F17" s="12"/>
      <c r="G17" s="12"/>
      <c r="H17" s="12"/>
    </row>
    <row r="18" spans="1:8" ht="12.75">
      <c r="A18" s="10">
        <v>36902</v>
      </c>
      <c r="B18" s="20" t="s">
        <v>6</v>
      </c>
      <c r="C18" s="12"/>
      <c r="D18" s="12">
        <v>353.31</v>
      </c>
      <c r="E18" s="12"/>
      <c r="F18" s="12"/>
      <c r="G18" s="12"/>
      <c r="H18" s="12"/>
    </row>
    <row r="19" spans="1:8" ht="12.75">
      <c r="A19" s="10"/>
      <c r="B19" s="20"/>
      <c r="C19" s="12"/>
      <c r="D19" s="12"/>
      <c r="E19" s="12"/>
      <c r="F19" s="12"/>
      <c r="G19" s="12"/>
      <c r="H19" s="12"/>
    </row>
    <row r="20" spans="1:8" ht="12.75">
      <c r="A20" s="10"/>
      <c r="B20" s="20"/>
      <c r="C20" s="12"/>
      <c r="D20" s="12"/>
      <c r="E20" s="12"/>
      <c r="F20" s="12"/>
      <c r="G20" s="12"/>
      <c r="H20" s="12"/>
    </row>
    <row r="21" spans="1:8" ht="12.75">
      <c r="A21" s="10"/>
      <c r="C21" s="12"/>
      <c r="D21" s="12"/>
      <c r="E21" s="12"/>
      <c r="F21" s="12"/>
      <c r="G21" s="12"/>
      <c r="H21" s="12"/>
    </row>
    <row r="22" spans="1:6" ht="14.25">
      <c r="A22" s="10"/>
      <c r="B22" s="21" t="s">
        <v>77</v>
      </c>
      <c r="C22" s="12"/>
      <c r="D22" s="12"/>
      <c r="E22" s="12"/>
      <c r="F22" s="12"/>
    </row>
    <row r="23" spans="1:6" ht="14.25">
      <c r="A23" s="10"/>
      <c r="B23" s="21" t="s">
        <v>78</v>
      </c>
      <c r="C23" s="12"/>
      <c r="D23" s="12"/>
      <c r="E23" s="12"/>
      <c r="F23" s="12"/>
    </row>
    <row r="24" spans="1:6" ht="14.25">
      <c r="A24" s="10"/>
      <c r="B24" s="21"/>
      <c r="C24" s="12"/>
      <c r="D24" s="12"/>
      <c r="E24" s="12"/>
      <c r="F24" s="12"/>
    </row>
    <row r="25" spans="1:6" ht="12.75">
      <c r="A25" s="10"/>
      <c r="C25" s="12"/>
      <c r="D25" s="12"/>
      <c r="E25" s="12"/>
      <c r="F25" s="12"/>
    </row>
    <row r="26" spans="1:6" ht="12.75">
      <c r="A26" s="18"/>
      <c r="B26" s="12" t="s">
        <v>76</v>
      </c>
      <c r="C26" s="12"/>
      <c r="D26" s="12"/>
      <c r="F26" t="s">
        <v>33</v>
      </c>
    </row>
    <row r="27" spans="1:6" ht="12.75">
      <c r="A27" s="10"/>
      <c r="B27" s="12" t="s">
        <v>34</v>
      </c>
      <c r="C27" s="12"/>
      <c r="D27" s="12"/>
      <c r="F27" s="22" t="s">
        <v>35</v>
      </c>
    </row>
    <row r="28" spans="1:5" ht="12.75">
      <c r="A28" s="10"/>
      <c r="B28" s="12" t="s">
        <v>75</v>
      </c>
      <c r="C28" s="12"/>
      <c r="D28" s="12"/>
      <c r="E28" s="12"/>
    </row>
    <row r="29" spans="1:8" ht="12.75">
      <c r="A29" s="10"/>
      <c r="C29" s="12"/>
      <c r="D29" s="12"/>
      <c r="E29" s="12"/>
      <c r="F29" s="12"/>
      <c r="G29" s="12"/>
      <c r="H29" s="12"/>
    </row>
    <row r="30" spans="1:8" ht="12.75">
      <c r="A30" s="10"/>
      <c r="C30" s="12"/>
      <c r="D30" s="12"/>
      <c r="E30" s="12"/>
      <c r="F30" s="12"/>
      <c r="G30" s="12"/>
      <c r="H30" s="12"/>
    </row>
    <row r="31" spans="1:8" ht="12.75">
      <c r="A31" s="10"/>
      <c r="C31" s="12"/>
      <c r="D31" s="12"/>
      <c r="E31" s="12"/>
      <c r="F31" s="12"/>
      <c r="G31" s="12"/>
      <c r="H31" s="12"/>
    </row>
    <row r="32" spans="1:8" ht="12.75">
      <c r="A32" s="10"/>
      <c r="C32" s="12"/>
      <c r="D32" s="12"/>
      <c r="E32" s="12"/>
      <c r="F32" s="12"/>
      <c r="G32" s="12"/>
      <c r="H32" s="12"/>
    </row>
    <row r="33" spans="1:8" ht="12.75">
      <c r="A33" s="10"/>
      <c r="C33" s="12"/>
      <c r="D33" s="12"/>
      <c r="E33" s="12"/>
      <c r="F33" s="12"/>
      <c r="G33" s="12"/>
      <c r="H33" s="12"/>
    </row>
    <row r="34" spans="3:4" ht="12.75">
      <c r="C34" s="12"/>
      <c r="D34" s="12"/>
    </row>
    <row r="35" spans="3:4" ht="12.75">
      <c r="C35" s="12"/>
      <c r="D35" s="12"/>
    </row>
    <row r="36" spans="1:8" ht="12.75">
      <c r="A36" s="10"/>
      <c r="C36" s="12"/>
      <c r="D36" s="12"/>
      <c r="E36" s="12"/>
      <c r="F36" s="12"/>
      <c r="G36" s="12"/>
      <c r="H36" s="12"/>
    </row>
    <row r="37" spans="1:8" ht="12.75">
      <c r="A37" s="10"/>
      <c r="C37" s="12"/>
      <c r="D37" s="12"/>
      <c r="E37" s="12"/>
      <c r="F37" s="12"/>
      <c r="G37" s="12"/>
      <c r="H37" s="12"/>
    </row>
    <row r="38" spans="1:8" ht="12.75">
      <c r="A38" s="10"/>
      <c r="C38" s="12"/>
      <c r="D38" s="12"/>
      <c r="E38" s="12"/>
      <c r="F38" s="12"/>
      <c r="G38" s="12"/>
      <c r="H38" s="12"/>
    </row>
    <row r="39" spans="1:8" ht="12.75">
      <c r="A39" s="10"/>
      <c r="C39" s="12"/>
      <c r="D39" s="12"/>
      <c r="E39" s="12"/>
      <c r="F39" s="12"/>
      <c r="G39" s="12"/>
      <c r="H39" s="12"/>
    </row>
    <row r="40" spans="1:8" ht="12.75">
      <c r="A40" s="10"/>
      <c r="C40" s="12"/>
      <c r="D40" s="12"/>
      <c r="E40" s="12"/>
      <c r="F40" s="12"/>
      <c r="G40" s="12"/>
      <c r="H40" s="12"/>
    </row>
    <row r="41" spans="1:8" ht="12.75">
      <c r="A41" s="10"/>
      <c r="C41" s="12"/>
      <c r="D41" s="12"/>
      <c r="E41" s="12"/>
      <c r="F41" s="12"/>
      <c r="G41" s="12"/>
      <c r="H41" s="12"/>
    </row>
    <row r="42" spans="1:8" ht="12.75">
      <c r="A42" s="10"/>
      <c r="C42" s="12"/>
      <c r="D42" s="12"/>
      <c r="E42" s="12"/>
      <c r="F42" s="12"/>
      <c r="G42" s="12"/>
      <c r="H42" s="12"/>
    </row>
    <row r="43" spans="1:8" ht="12.75">
      <c r="A43" s="10"/>
      <c r="C43" s="12"/>
      <c r="D43" s="12"/>
      <c r="E43" s="12"/>
      <c r="F43" s="12"/>
      <c r="G43" s="12"/>
      <c r="H43" s="12"/>
    </row>
    <row r="44" spans="1:8" ht="12.75">
      <c r="A44" s="10"/>
      <c r="C44" s="12"/>
      <c r="D44" s="12"/>
      <c r="E44" s="12"/>
      <c r="F44" s="12"/>
      <c r="G44" s="12"/>
      <c r="H44" s="12"/>
    </row>
    <row r="45" spans="1:8" ht="12.75">
      <c r="A45" s="10"/>
      <c r="C45" s="12"/>
      <c r="D45" s="12"/>
      <c r="E45" s="12"/>
      <c r="F45" s="12"/>
      <c r="G45" s="12"/>
      <c r="H45" s="12"/>
    </row>
    <row r="46" spans="1:8" ht="12.75">
      <c r="A46" s="10"/>
      <c r="C46" s="12"/>
      <c r="D46" s="12"/>
      <c r="E46" s="12"/>
      <c r="F46" s="12"/>
      <c r="G46" s="12"/>
      <c r="H46" s="12"/>
    </row>
    <row r="47" spans="3:8" ht="12.75">
      <c r="C47" s="12"/>
      <c r="D47" s="12"/>
      <c r="E47" s="12"/>
      <c r="F47" s="12"/>
      <c r="G47" s="12"/>
      <c r="H47" s="12"/>
    </row>
    <row r="48" spans="1:8" ht="12.75">
      <c r="A48" s="10"/>
      <c r="C48" s="12"/>
      <c r="D48" s="12"/>
      <c r="E48" s="12"/>
      <c r="F48" s="12"/>
      <c r="G48" s="12"/>
      <c r="H48" s="12"/>
    </row>
    <row r="49" spans="1:8" ht="12.75">
      <c r="A49" s="10"/>
      <c r="C49" s="12"/>
      <c r="D49" s="12"/>
      <c r="E49" s="12"/>
      <c r="F49" s="12"/>
      <c r="G49" s="12"/>
      <c r="H49" s="12"/>
    </row>
    <row r="50" spans="1:8" ht="12.75">
      <c r="A50" s="10"/>
      <c r="C50" s="12"/>
      <c r="D50" s="12"/>
      <c r="E50" s="12"/>
      <c r="F50" s="12"/>
      <c r="G50" s="12"/>
      <c r="H50" s="12"/>
    </row>
    <row r="51" spans="1:8" ht="12.75">
      <c r="A51" s="10"/>
      <c r="C51" s="12"/>
      <c r="D51" s="12"/>
      <c r="E51" s="12"/>
      <c r="F51" s="12"/>
      <c r="G51" s="12"/>
      <c r="H51" s="12"/>
    </row>
    <row r="52" spans="1:8" ht="12.75">
      <c r="A52" s="10"/>
      <c r="C52" s="12"/>
      <c r="D52" s="12"/>
      <c r="E52" s="12"/>
      <c r="F52" s="12"/>
      <c r="G52" s="12"/>
      <c r="H52" s="12"/>
    </row>
    <row r="53" spans="1:8" ht="12.75">
      <c r="A53" s="10"/>
      <c r="C53" s="12"/>
      <c r="D53" s="12"/>
      <c r="E53" s="12"/>
      <c r="F53" s="12"/>
      <c r="G53" s="12"/>
      <c r="H53" s="12"/>
    </row>
    <row r="54" spans="1:8" ht="12.75">
      <c r="A54" s="10"/>
      <c r="C54" s="12"/>
      <c r="D54" s="12"/>
      <c r="E54" s="12"/>
      <c r="F54" s="12"/>
      <c r="G54" s="12"/>
      <c r="H54" s="12"/>
    </row>
    <row r="55" spans="1:8" ht="12.75">
      <c r="A55" s="10"/>
      <c r="C55" s="12"/>
      <c r="D55" s="12"/>
      <c r="E55" s="12"/>
      <c r="F55" s="12"/>
      <c r="G55" s="12"/>
      <c r="H55" s="12"/>
    </row>
    <row r="56" spans="1:8" ht="12.75">
      <c r="A56" s="10"/>
      <c r="C56" s="12"/>
      <c r="D56" s="12"/>
      <c r="E56" s="12"/>
      <c r="F56" s="12"/>
      <c r="G56" s="12"/>
      <c r="H56" s="12"/>
    </row>
    <row r="57" spans="1:8" ht="12.75">
      <c r="A57" s="10"/>
      <c r="C57" s="12"/>
      <c r="D57" s="12"/>
      <c r="E57" s="12"/>
      <c r="F57" s="12"/>
      <c r="G57" s="12"/>
      <c r="H57" s="12"/>
    </row>
    <row r="58" spans="1:8" ht="12.75">
      <c r="A58" s="10"/>
      <c r="C58" s="12"/>
      <c r="D58" s="12"/>
      <c r="E58" s="12"/>
      <c r="F58" s="12"/>
      <c r="G58" s="12"/>
      <c r="H58" s="12"/>
    </row>
    <row r="59" spans="1:8" ht="12.75">
      <c r="A59" s="10"/>
      <c r="C59" s="12"/>
      <c r="D59" s="12"/>
      <c r="E59" s="12"/>
      <c r="F59" s="12"/>
      <c r="G59" s="12"/>
      <c r="H59" s="12"/>
    </row>
    <row r="60" spans="1:8" ht="12.75">
      <c r="A60" s="10"/>
      <c r="C60" s="12"/>
      <c r="D60" s="12"/>
      <c r="E60" s="12"/>
      <c r="F60" s="12"/>
      <c r="G60" s="12"/>
      <c r="H60" s="12"/>
    </row>
    <row r="61" spans="1:8" ht="12.75">
      <c r="A61" s="10"/>
      <c r="C61" s="12"/>
      <c r="D61" s="12"/>
      <c r="E61" s="12"/>
      <c r="F61" s="12"/>
      <c r="G61" s="12"/>
      <c r="H61" s="12"/>
    </row>
    <row r="62" spans="3:8" ht="12.75">
      <c r="C62" s="12"/>
      <c r="D62" s="12"/>
      <c r="E62" s="12"/>
      <c r="F62" s="12"/>
      <c r="G62" s="12"/>
      <c r="H62" s="12"/>
    </row>
    <row r="63" spans="3:8" ht="12.75">
      <c r="C63" s="12"/>
      <c r="D63" s="12"/>
      <c r="E63" s="12"/>
      <c r="F63" s="12"/>
      <c r="G63" s="12"/>
      <c r="H63" s="12"/>
    </row>
    <row r="64" spans="3:8" ht="12.75">
      <c r="C64" s="12"/>
      <c r="D64" s="12"/>
      <c r="E64" s="12"/>
      <c r="F64" s="12"/>
      <c r="G64" s="12"/>
      <c r="H64" s="12"/>
    </row>
    <row r="65" spans="3:8" ht="12.75">
      <c r="C65" s="12"/>
      <c r="D65" s="12"/>
      <c r="E65" s="12"/>
      <c r="F65" s="12"/>
      <c r="G65" s="12"/>
      <c r="H65" s="12"/>
    </row>
    <row r="66" spans="3:8" ht="12.75">
      <c r="C66" s="12"/>
      <c r="D66" s="12"/>
      <c r="E66" s="12"/>
      <c r="F66" s="12"/>
      <c r="G66" s="12"/>
      <c r="H66" s="12"/>
    </row>
    <row r="67" spans="3:8" ht="12.75">
      <c r="C67" s="12"/>
      <c r="D67" s="12"/>
      <c r="E67" s="12"/>
      <c r="F67" s="12"/>
      <c r="G67" s="12"/>
      <c r="H67" s="12"/>
    </row>
    <row r="68" spans="3:8" ht="12.75">
      <c r="C68" s="12"/>
      <c r="D68" s="12"/>
      <c r="E68" s="12"/>
      <c r="F68" s="12"/>
      <c r="G68" s="12"/>
      <c r="H68" s="12"/>
    </row>
    <row r="69" spans="3:8" ht="12.75">
      <c r="C69" s="12"/>
      <c r="D69" s="12"/>
      <c r="E69" s="12"/>
      <c r="F69" s="12"/>
      <c r="G69" s="12"/>
      <c r="H69" s="12"/>
    </row>
    <row r="70" spans="3:8" ht="12.75">
      <c r="C70" s="12"/>
      <c r="D70" s="12"/>
      <c r="E70" s="12"/>
      <c r="F70" s="12"/>
      <c r="G70" s="12"/>
      <c r="H70" s="12"/>
    </row>
    <row r="71" spans="3:8" ht="12.75">
      <c r="C71" s="12"/>
      <c r="D71" s="12"/>
      <c r="E71" s="12"/>
      <c r="F71" s="12"/>
      <c r="G71" s="12"/>
      <c r="H71" s="12"/>
    </row>
    <row r="72" spans="3:8" ht="12.75">
      <c r="C72" s="12"/>
      <c r="D72" s="12"/>
      <c r="E72" s="12"/>
      <c r="F72" s="12"/>
      <c r="G72" s="12"/>
      <c r="H72" s="12"/>
    </row>
    <row r="73" spans="3:8" ht="12.75">
      <c r="C73" s="12"/>
      <c r="D73" s="12"/>
      <c r="E73" s="12"/>
      <c r="F73" s="12"/>
      <c r="G73" s="12"/>
      <c r="H73" s="12"/>
    </row>
    <row r="74" spans="3:8" ht="12.75">
      <c r="C74" s="12"/>
      <c r="D74" s="12"/>
      <c r="E74" s="12"/>
      <c r="F74" s="12"/>
      <c r="G74" s="12"/>
      <c r="H74" s="12"/>
    </row>
    <row r="75" spans="3:8" ht="12.75">
      <c r="C75" s="12"/>
      <c r="D75" s="12"/>
      <c r="E75" s="12"/>
      <c r="F75" s="12"/>
      <c r="G75" s="12"/>
      <c r="H75" s="12"/>
    </row>
    <row r="76" spans="3:8" ht="12.75">
      <c r="C76" s="12"/>
      <c r="D76" s="12"/>
      <c r="E76" s="12"/>
      <c r="F76" s="12"/>
      <c r="G76" s="12"/>
      <c r="H76" s="12"/>
    </row>
    <row r="77" spans="3:8" ht="12.75">
      <c r="C77" s="12"/>
      <c r="D77" s="12"/>
      <c r="E77" s="12"/>
      <c r="F77" s="12"/>
      <c r="G77" s="12"/>
      <c r="H77" s="12"/>
    </row>
    <row r="78" spans="3:8" ht="12.75">
      <c r="C78" s="12"/>
      <c r="D78" s="12"/>
      <c r="E78" s="12"/>
      <c r="F78" s="12"/>
      <c r="G78" s="12"/>
      <c r="H78" s="12"/>
    </row>
    <row r="79" spans="3:8" ht="12.75">
      <c r="C79" s="12"/>
      <c r="D79" s="12"/>
      <c r="E79" s="12"/>
      <c r="F79" s="12"/>
      <c r="G79" s="12"/>
      <c r="H79" s="12"/>
    </row>
    <row r="80" spans="3:8" ht="12.75">
      <c r="C80" s="12"/>
      <c r="D80" s="12"/>
      <c r="E80" s="12"/>
      <c r="F80" s="12"/>
      <c r="G80" s="12"/>
      <c r="H80" s="12"/>
    </row>
    <row r="81" spans="4:8" ht="12.75">
      <c r="D81" s="12"/>
      <c r="E81" s="12"/>
      <c r="F81" s="12"/>
      <c r="G81" s="12"/>
      <c r="H81" s="12"/>
    </row>
    <row r="82" spans="4:8" ht="12.75">
      <c r="D82" s="12"/>
      <c r="E82" s="12"/>
      <c r="F82" s="12"/>
      <c r="G82" s="12"/>
      <c r="H82" s="12"/>
    </row>
    <row r="83" spans="4:8" ht="12.75">
      <c r="D83" s="12"/>
      <c r="E83" s="12"/>
      <c r="F83" s="12"/>
      <c r="G83" s="12"/>
      <c r="H83" s="12"/>
    </row>
    <row r="84" spans="4:8" ht="12.75">
      <c r="D84" s="12"/>
      <c r="E84" s="12"/>
      <c r="F84" s="12"/>
      <c r="G84" s="12"/>
      <c r="H84" s="12"/>
    </row>
    <row r="85" spans="4:8" ht="12.75">
      <c r="D85" s="12"/>
      <c r="E85" s="12"/>
      <c r="F85" s="12"/>
      <c r="G85" s="12"/>
      <c r="H85" s="12"/>
    </row>
    <row r="86" spans="4:8" ht="12.75">
      <c r="D86" s="12"/>
      <c r="E86" s="12"/>
      <c r="F86" s="12"/>
      <c r="G86" s="12"/>
      <c r="H86" s="12"/>
    </row>
    <row r="87" spans="4:8" ht="12.75">
      <c r="D87" s="12"/>
      <c r="E87" s="12"/>
      <c r="F87" s="12"/>
      <c r="G87" s="12"/>
      <c r="H87" s="12"/>
    </row>
    <row r="88" spans="4:8" ht="12.75">
      <c r="D88" s="12"/>
      <c r="E88" s="12"/>
      <c r="F88" s="12"/>
      <c r="G88" s="12"/>
      <c r="H88" s="12"/>
    </row>
    <row r="89" spans="4:8" ht="12.75">
      <c r="D89" s="12"/>
      <c r="E89" s="12"/>
      <c r="F89" s="12"/>
      <c r="G89" s="12"/>
      <c r="H89" s="12"/>
    </row>
    <row r="90" spans="4:8" ht="12.75">
      <c r="D90" s="12"/>
      <c r="E90" s="12"/>
      <c r="F90" s="12"/>
      <c r="G90" s="12"/>
      <c r="H90" s="12"/>
    </row>
    <row r="91" spans="4:8" ht="12.75">
      <c r="D91" s="12"/>
      <c r="E91" s="12"/>
      <c r="F91" s="12"/>
      <c r="G91" s="12"/>
      <c r="H91" s="12"/>
    </row>
    <row r="92" spans="4:8" ht="12.75">
      <c r="D92" s="12"/>
      <c r="E92" s="12"/>
      <c r="F92" s="12"/>
      <c r="G92" s="12"/>
      <c r="H92" s="12"/>
    </row>
    <row r="93" spans="4:8" ht="12.75">
      <c r="D93" s="12"/>
      <c r="E93" s="12"/>
      <c r="F93" s="12"/>
      <c r="G93" s="12"/>
      <c r="H93" s="12"/>
    </row>
    <row r="94" spans="4:8" ht="12.75">
      <c r="D94" s="12"/>
      <c r="E94" s="12"/>
      <c r="F94" s="12"/>
      <c r="G94" s="12"/>
      <c r="H94" s="12"/>
    </row>
    <row r="95" spans="4:8" ht="12.75">
      <c r="D95" s="12"/>
      <c r="E95" s="12"/>
      <c r="F95" s="12"/>
      <c r="G95" s="12"/>
      <c r="H95" s="12"/>
    </row>
    <row r="96" spans="4:8" ht="12.75">
      <c r="D96" s="12"/>
      <c r="E96" s="12"/>
      <c r="F96" s="12"/>
      <c r="G96" s="12"/>
      <c r="H96" s="12"/>
    </row>
    <row r="97" spans="4:8" ht="12.75">
      <c r="D97" s="12"/>
      <c r="E97" s="12"/>
      <c r="F97" s="12"/>
      <c r="G97" s="12"/>
      <c r="H97" s="12"/>
    </row>
    <row r="98" spans="4:8" ht="12.75">
      <c r="D98" s="12"/>
      <c r="E98" s="12"/>
      <c r="F98" s="12"/>
      <c r="G98" s="12"/>
      <c r="H98" s="12"/>
    </row>
    <row r="99" spans="4:8" ht="12.75">
      <c r="D99" s="12"/>
      <c r="E99" s="12"/>
      <c r="F99" s="12"/>
      <c r="G99" s="12"/>
      <c r="H99" s="12"/>
    </row>
    <row r="100" spans="4:8" ht="12.75">
      <c r="D100" s="12"/>
      <c r="E100" s="12"/>
      <c r="F100" s="12"/>
      <c r="G100" s="12"/>
      <c r="H100" s="12"/>
    </row>
    <row r="101" spans="4:8" ht="12.75">
      <c r="D101" s="12"/>
      <c r="E101" s="12"/>
      <c r="F101" s="12"/>
      <c r="G101" s="12"/>
      <c r="H101" s="12"/>
    </row>
    <row r="102" spans="4:8" ht="12.75">
      <c r="D102" s="12"/>
      <c r="E102" s="12"/>
      <c r="F102" s="12"/>
      <c r="G102" s="12"/>
      <c r="H102" s="12"/>
    </row>
    <row r="103" spans="4:8" ht="12.75">
      <c r="D103" s="12"/>
      <c r="E103" s="12"/>
      <c r="F103" s="12"/>
      <c r="G103" s="12"/>
      <c r="H103" s="12"/>
    </row>
    <row r="104" spans="4:8" ht="12.75">
      <c r="D104" s="12"/>
      <c r="E104" s="12"/>
      <c r="F104" s="12"/>
      <c r="G104" s="12"/>
      <c r="H104" s="12"/>
    </row>
    <row r="105" spans="4:8" ht="12.75">
      <c r="D105" s="12"/>
      <c r="E105" s="12"/>
      <c r="F105" s="12"/>
      <c r="G105" s="12"/>
      <c r="H105" s="12"/>
    </row>
    <row r="106" spans="4:8" ht="12.75">
      <c r="D106" s="12"/>
      <c r="E106" s="12"/>
      <c r="F106" s="12"/>
      <c r="G106" s="12"/>
      <c r="H106" s="12"/>
    </row>
    <row r="107" spans="4:8" ht="12.75">
      <c r="D107" s="12"/>
      <c r="E107" s="12"/>
      <c r="F107" s="12"/>
      <c r="G107" s="12"/>
      <c r="H107" s="12"/>
    </row>
    <row r="108" spans="4:8" ht="12.75">
      <c r="D108" s="12"/>
      <c r="E108" s="12"/>
      <c r="F108" s="12"/>
      <c r="G108" s="12"/>
      <c r="H108" s="12"/>
    </row>
    <row r="109" spans="4:8" ht="12.75">
      <c r="D109" s="12"/>
      <c r="E109" s="12"/>
      <c r="F109" s="12"/>
      <c r="G109" s="12"/>
      <c r="H109" s="12"/>
    </row>
    <row r="110" spans="4:8" ht="12.75">
      <c r="D110" s="12"/>
      <c r="E110" s="12"/>
      <c r="F110" s="12"/>
      <c r="G110" s="12"/>
      <c r="H110" s="12"/>
    </row>
    <row r="111" spans="4:8" ht="12.75">
      <c r="D111" s="12"/>
      <c r="E111" s="12"/>
      <c r="F111" s="12"/>
      <c r="G111" s="12"/>
      <c r="H111" s="12"/>
    </row>
    <row r="112" spans="4:8" ht="12.75">
      <c r="D112" s="12"/>
      <c r="E112" s="12"/>
      <c r="F112" s="12"/>
      <c r="G112" s="12"/>
      <c r="H112" s="12"/>
    </row>
    <row r="113" spans="4:8" ht="12.75">
      <c r="D113" s="12"/>
      <c r="E113" s="12"/>
      <c r="F113" s="12"/>
      <c r="G113" s="12"/>
      <c r="H113" s="12"/>
    </row>
    <row r="114" spans="4:8" ht="12.75">
      <c r="D114" s="12"/>
      <c r="E114" s="12"/>
      <c r="F114" s="12"/>
      <c r="G114" s="12"/>
      <c r="H114" s="12"/>
    </row>
    <row r="115" spans="4:8" ht="12.75">
      <c r="D115" s="12"/>
      <c r="E115" s="12"/>
      <c r="F115" s="12"/>
      <c r="G115" s="12"/>
      <c r="H115" s="12"/>
    </row>
    <row r="116" spans="4:8" ht="12.75">
      <c r="D116" s="12"/>
      <c r="E116" s="12"/>
      <c r="F116" s="12"/>
      <c r="G116" s="12"/>
      <c r="H116" s="12"/>
    </row>
    <row r="117" spans="4:8" ht="12.75">
      <c r="D117" s="12"/>
      <c r="E117" s="12"/>
      <c r="F117" s="12"/>
      <c r="G117" s="12"/>
      <c r="H117" s="12"/>
    </row>
    <row r="118" spans="4:8" ht="12.75">
      <c r="D118" s="12"/>
      <c r="E118" s="12"/>
      <c r="F118" s="12"/>
      <c r="G118" s="12"/>
      <c r="H118" s="12"/>
    </row>
    <row r="119" spans="4:8" ht="12.75">
      <c r="D119" s="12"/>
      <c r="E119" s="12"/>
      <c r="F119" s="12"/>
      <c r="G119" s="12"/>
      <c r="H119" s="12"/>
    </row>
    <row r="120" spans="4:8" ht="12.75">
      <c r="D120" s="12"/>
      <c r="E120" s="12"/>
      <c r="F120" s="12"/>
      <c r="G120" s="12"/>
      <c r="H120" s="12"/>
    </row>
    <row r="121" spans="4:8" ht="12.75">
      <c r="D121" s="12"/>
      <c r="E121" s="12"/>
      <c r="F121" s="12"/>
      <c r="G121" s="12"/>
      <c r="H121" s="12"/>
    </row>
    <row r="122" spans="4:8" ht="12.75">
      <c r="D122" s="12"/>
      <c r="E122" s="12"/>
      <c r="F122" s="12"/>
      <c r="G122" s="12"/>
      <c r="H122" s="12"/>
    </row>
    <row r="123" spans="4:8" ht="12.75">
      <c r="D123" s="12"/>
      <c r="E123" s="12"/>
      <c r="F123" s="12"/>
      <c r="G123" s="12"/>
      <c r="H123" s="12"/>
    </row>
    <row r="124" spans="4:8" ht="12.75">
      <c r="D124" s="12"/>
      <c r="E124" s="12"/>
      <c r="F124" s="12"/>
      <c r="G124" s="12"/>
      <c r="H124" s="12"/>
    </row>
    <row r="125" spans="4:8" ht="12.75">
      <c r="D125" s="12"/>
      <c r="E125" s="12"/>
      <c r="F125" s="12"/>
      <c r="G125" s="12"/>
      <c r="H125" s="12"/>
    </row>
    <row r="126" spans="4:8" ht="12.75">
      <c r="D126" s="12"/>
      <c r="E126" s="12"/>
      <c r="F126" s="12"/>
      <c r="G126" s="12"/>
      <c r="H126" s="12"/>
    </row>
    <row r="127" spans="4:8" ht="12.75">
      <c r="D127" s="12"/>
      <c r="E127" s="12"/>
      <c r="F127" s="12"/>
      <c r="G127" s="12"/>
      <c r="H127" s="12"/>
    </row>
    <row r="128" spans="4:8" ht="12.75">
      <c r="D128" s="12"/>
      <c r="E128" s="12"/>
      <c r="F128" s="12"/>
      <c r="G128" s="12"/>
      <c r="H128" s="12"/>
    </row>
    <row r="129" spans="4:8" ht="12.75">
      <c r="D129" s="12"/>
      <c r="E129" s="12"/>
      <c r="F129" s="12"/>
      <c r="G129" s="12"/>
      <c r="H129" s="12"/>
    </row>
    <row r="130" spans="4:8" ht="12.75">
      <c r="D130" s="12"/>
      <c r="E130" s="12"/>
      <c r="F130" s="12"/>
      <c r="G130" s="12"/>
      <c r="H130" s="12"/>
    </row>
    <row r="131" spans="4:8" ht="12.75">
      <c r="D131" s="12"/>
      <c r="E131" s="12"/>
      <c r="F131" s="12"/>
      <c r="G131" s="12"/>
      <c r="H131" s="12"/>
    </row>
    <row r="132" spans="4:8" ht="12.75">
      <c r="D132" s="12"/>
      <c r="E132" s="12"/>
      <c r="F132" s="12"/>
      <c r="G132" s="12"/>
      <c r="H132" s="12"/>
    </row>
    <row r="133" spans="4:8" ht="12.75">
      <c r="D133" s="12"/>
      <c r="E133" s="12"/>
      <c r="F133" s="12"/>
      <c r="G133" s="12"/>
      <c r="H133" s="12"/>
    </row>
    <row r="134" spans="4:8" ht="12.75">
      <c r="D134" s="12"/>
      <c r="E134" s="12"/>
      <c r="F134" s="12"/>
      <c r="G134" s="12"/>
      <c r="H134" s="12"/>
    </row>
    <row r="135" spans="4:8" ht="12.75">
      <c r="D135" s="12"/>
      <c r="E135" s="12"/>
      <c r="F135" s="12"/>
      <c r="G135" s="12"/>
      <c r="H135" s="12"/>
    </row>
    <row r="136" spans="4:8" ht="12.75">
      <c r="D136" s="12"/>
      <c r="E136" s="12"/>
      <c r="F136" s="12"/>
      <c r="G136" s="12"/>
      <c r="H136" s="12"/>
    </row>
    <row r="137" spans="4:8" ht="12.75">
      <c r="D137" s="12"/>
      <c r="E137" s="12"/>
      <c r="F137" s="12"/>
      <c r="G137" s="12"/>
      <c r="H137" s="12"/>
    </row>
    <row r="138" spans="4:8" ht="12.75">
      <c r="D138" s="12"/>
      <c r="E138" s="12"/>
      <c r="F138" s="12"/>
      <c r="G138" s="12"/>
      <c r="H138" s="12"/>
    </row>
    <row r="139" spans="4:8" ht="12.75">
      <c r="D139" s="12"/>
      <c r="E139" s="12"/>
      <c r="F139" s="12"/>
      <c r="G139" s="12"/>
      <c r="H139" s="12"/>
    </row>
    <row r="140" spans="4:8" ht="12.75">
      <c r="D140" s="12"/>
      <c r="E140" s="12"/>
      <c r="F140" s="12"/>
      <c r="G140" s="12"/>
      <c r="H140" s="12"/>
    </row>
    <row r="141" spans="4:8" ht="12.75">
      <c r="D141" s="12"/>
      <c r="E141" s="12"/>
      <c r="F141" s="12"/>
      <c r="G141" s="12"/>
      <c r="H141" s="12"/>
    </row>
    <row r="142" spans="4:8" ht="12.75">
      <c r="D142" s="12"/>
      <c r="E142" s="12"/>
      <c r="F142" s="12"/>
      <c r="G142" s="12"/>
      <c r="H142" s="12"/>
    </row>
    <row r="143" spans="4:8" ht="12.75">
      <c r="D143" s="12"/>
      <c r="E143" s="12"/>
      <c r="F143" s="12"/>
      <c r="G143" s="12"/>
      <c r="H143" s="12"/>
    </row>
    <row r="144" spans="4:8" ht="12.75">
      <c r="D144" s="12"/>
      <c r="E144" s="12"/>
      <c r="F144" s="12"/>
      <c r="G144" s="12"/>
      <c r="H144" s="12"/>
    </row>
    <row r="145" spans="4:8" ht="12.75">
      <c r="D145" s="12"/>
      <c r="E145" s="12"/>
      <c r="F145" s="12"/>
      <c r="G145" s="12"/>
      <c r="H145" s="12"/>
    </row>
    <row r="146" spans="4:8" ht="12.75">
      <c r="D146" s="12"/>
      <c r="E146" s="12"/>
      <c r="F146" s="12"/>
      <c r="G146" s="12"/>
      <c r="H146" s="12"/>
    </row>
    <row r="147" spans="4:8" ht="12.75">
      <c r="D147" s="12"/>
      <c r="E147" s="12"/>
      <c r="F147" s="12"/>
      <c r="G147" s="12"/>
      <c r="H147" s="12"/>
    </row>
    <row r="148" spans="4:8" ht="12.75">
      <c r="D148" s="12"/>
      <c r="E148" s="12"/>
      <c r="F148" s="12"/>
      <c r="G148" s="12"/>
      <c r="H148" s="12"/>
    </row>
    <row r="149" spans="4:8" ht="12.75">
      <c r="D149" s="12"/>
      <c r="E149" s="12"/>
      <c r="F149" s="12"/>
      <c r="G149" s="12"/>
      <c r="H149" s="12"/>
    </row>
    <row r="150" spans="4:8" ht="12.75">
      <c r="D150" s="12"/>
      <c r="E150" s="12"/>
      <c r="F150" s="12"/>
      <c r="G150" s="12"/>
      <c r="H150" s="12"/>
    </row>
    <row r="151" spans="4:8" ht="12.75">
      <c r="D151" s="12"/>
      <c r="E151" s="12"/>
      <c r="F151" s="12"/>
      <c r="G151" s="12"/>
      <c r="H151" s="12"/>
    </row>
    <row r="152" spans="4:8" ht="12.75">
      <c r="D152" s="12"/>
      <c r="E152" s="12"/>
      <c r="F152" s="12"/>
      <c r="G152" s="12"/>
      <c r="H152" s="12"/>
    </row>
    <row r="153" spans="4:8" ht="12.75">
      <c r="D153" s="12"/>
      <c r="E153" s="12"/>
      <c r="F153" s="12"/>
      <c r="G153" s="12"/>
      <c r="H153" s="12"/>
    </row>
    <row r="154" spans="4:8" ht="12.75">
      <c r="D154" s="12"/>
      <c r="E154" s="12"/>
      <c r="F154" s="12"/>
      <c r="G154" s="12"/>
      <c r="H154" s="12"/>
    </row>
    <row r="155" spans="4:8" ht="12.75">
      <c r="D155" s="12"/>
      <c r="E155" s="12"/>
      <c r="F155" s="12"/>
      <c r="G155" s="12"/>
      <c r="H155" s="12"/>
    </row>
    <row r="156" spans="4:8" ht="12.75">
      <c r="D156" s="12"/>
      <c r="E156" s="12"/>
      <c r="F156" s="12"/>
      <c r="G156" s="12"/>
      <c r="H156" s="12"/>
    </row>
    <row r="157" spans="4:8" ht="12.75">
      <c r="D157" s="12"/>
      <c r="E157" s="12"/>
      <c r="F157" s="12"/>
      <c r="G157" s="12"/>
      <c r="H157" s="12"/>
    </row>
    <row r="158" spans="4:8" ht="12.75">
      <c r="D158" s="12"/>
      <c r="E158" s="12"/>
      <c r="F158" s="12"/>
      <c r="G158" s="12"/>
      <c r="H158" s="12"/>
    </row>
    <row r="159" spans="4:8" ht="12.75">
      <c r="D159" s="12"/>
      <c r="E159" s="12"/>
      <c r="F159" s="12"/>
      <c r="G159" s="12"/>
      <c r="H159" s="12"/>
    </row>
    <row r="160" spans="4:8" ht="12.75">
      <c r="D160" s="12"/>
      <c r="E160" s="12"/>
      <c r="F160" s="12"/>
      <c r="G160" s="12"/>
      <c r="H160" s="12"/>
    </row>
    <row r="161" spans="4:8" ht="12.75">
      <c r="D161" s="12"/>
      <c r="E161" s="12"/>
      <c r="F161" s="12"/>
      <c r="G161" s="12"/>
      <c r="H161" s="12"/>
    </row>
    <row r="162" spans="4:8" ht="12.75">
      <c r="D162" s="12"/>
      <c r="E162" s="12"/>
      <c r="F162" s="12"/>
      <c r="G162" s="12"/>
      <c r="H162" s="12"/>
    </row>
    <row r="163" spans="4:8" ht="12.75">
      <c r="D163" s="12"/>
      <c r="E163" s="12"/>
      <c r="F163" s="12"/>
      <c r="G163" s="12"/>
      <c r="H163" s="12"/>
    </row>
    <row r="164" spans="4:8" ht="12.75">
      <c r="D164" s="12"/>
      <c r="E164" s="12"/>
      <c r="F164" s="12"/>
      <c r="G164" s="12"/>
      <c r="H164" s="12"/>
    </row>
    <row r="165" spans="4:8" ht="12.75">
      <c r="D165" s="12"/>
      <c r="E165" s="12"/>
      <c r="F165" s="12"/>
      <c r="G165" s="12"/>
      <c r="H165" s="12"/>
    </row>
    <row r="166" spans="4:8" ht="12.75">
      <c r="D166" s="12"/>
      <c r="E166" s="12"/>
      <c r="F166" s="12"/>
      <c r="G166" s="12"/>
      <c r="H166" s="12"/>
    </row>
    <row r="167" spans="4:8" ht="12.75">
      <c r="D167" s="12"/>
      <c r="E167" s="12"/>
      <c r="F167" s="12"/>
      <c r="G167" s="12"/>
      <c r="H167" s="12"/>
    </row>
    <row r="168" spans="4:8" ht="12.75">
      <c r="D168" s="12"/>
      <c r="E168" s="12"/>
      <c r="F168" s="12"/>
      <c r="G168" s="12"/>
      <c r="H168" s="12"/>
    </row>
    <row r="169" spans="4:8" ht="12.75">
      <c r="D169" s="12"/>
      <c r="E169" s="12"/>
      <c r="F169" s="12"/>
      <c r="G169" s="12"/>
      <c r="H169" s="12"/>
    </row>
    <row r="170" spans="4:8" ht="12.75">
      <c r="D170" s="12"/>
      <c r="E170" s="12"/>
      <c r="F170" s="12"/>
      <c r="G170" s="12"/>
      <c r="H170" s="12"/>
    </row>
    <row r="171" spans="4:8" ht="12.75">
      <c r="D171" s="12"/>
      <c r="E171" s="12"/>
      <c r="F171" s="12"/>
      <c r="G171" s="12"/>
      <c r="H171" s="12"/>
    </row>
    <row r="172" spans="4:8" ht="12.75">
      <c r="D172" s="12"/>
      <c r="E172" s="12"/>
      <c r="F172" s="12"/>
      <c r="G172" s="12"/>
      <c r="H172" s="12"/>
    </row>
    <row r="173" spans="4:8" ht="12.75">
      <c r="D173" s="12"/>
      <c r="E173" s="12"/>
      <c r="F173" s="12"/>
      <c r="G173" s="12"/>
      <c r="H173" s="12"/>
    </row>
    <row r="174" spans="4:8" ht="12.75">
      <c r="D174" s="12"/>
      <c r="E174" s="12"/>
      <c r="F174" s="12"/>
      <c r="G174" s="12"/>
      <c r="H174" s="12"/>
    </row>
    <row r="175" spans="4:8" ht="12.75">
      <c r="D175" s="12"/>
      <c r="E175" s="12"/>
      <c r="F175" s="12"/>
      <c r="G175" s="12"/>
      <c r="H175" s="12"/>
    </row>
  </sheetData>
  <printOptions/>
  <pageMargins left="0.68" right="0.3" top="1.88" bottom="1" header="0.5" footer="0.5"/>
  <pageSetup horizontalDpi="300" verticalDpi="3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zoomScale="90" zoomScaleNormal="90" workbookViewId="0" topLeftCell="A1">
      <selection activeCell="C21" sqref="C21"/>
    </sheetView>
  </sheetViews>
  <sheetFormatPr defaultColWidth="9.140625" defaultRowHeight="12.75"/>
  <cols>
    <col min="1" max="1" width="11.7109375" style="0" customWidth="1"/>
    <col min="2" max="2" width="30.140625" style="0" customWidth="1"/>
    <col min="5" max="5" width="9.7109375" style="0" customWidth="1"/>
    <col min="6" max="6" width="8.57421875" style="0" customWidth="1"/>
    <col min="7" max="7" width="8.140625" style="0" customWidth="1"/>
    <col min="8" max="8" width="19.28125" style="0" customWidth="1"/>
  </cols>
  <sheetData>
    <row r="1" ht="12.75">
      <c r="A1" s="13" t="s">
        <v>73</v>
      </c>
    </row>
    <row r="3" spans="1:6" ht="12.75">
      <c r="A3" s="13" t="s">
        <v>79</v>
      </c>
      <c r="C3" s="11"/>
      <c r="E3" s="15" t="s">
        <v>44</v>
      </c>
      <c r="F3" s="14"/>
    </row>
    <row r="4" spans="1:8" ht="12.75">
      <c r="A4" s="13" t="s">
        <v>1</v>
      </c>
      <c r="B4" s="13" t="s">
        <v>38</v>
      </c>
      <c r="C4" s="14" t="s">
        <v>83</v>
      </c>
      <c r="D4" s="14" t="s">
        <v>6</v>
      </c>
      <c r="E4" s="14" t="s">
        <v>43</v>
      </c>
      <c r="F4" s="14" t="s">
        <v>13</v>
      </c>
      <c r="G4" s="13" t="s">
        <v>39</v>
      </c>
      <c r="H4" s="13" t="s">
        <v>72</v>
      </c>
    </row>
    <row r="5" spans="1:4" ht="12.75">
      <c r="A5" s="10">
        <v>36245</v>
      </c>
      <c r="B5" t="s">
        <v>100</v>
      </c>
      <c r="C5" s="12"/>
      <c r="D5" s="17">
        <v>29.14</v>
      </c>
    </row>
    <row r="6" spans="1:7" ht="12.75">
      <c r="A6" s="10">
        <v>36248</v>
      </c>
      <c r="B6" t="s">
        <v>101</v>
      </c>
      <c r="C6" s="12">
        <v>314</v>
      </c>
      <c r="D6" s="12">
        <f aca="true" t="shared" si="0" ref="D6:D25">D5-E6-F6-G6+C6</f>
        <v>343.14</v>
      </c>
      <c r="E6" s="12"/>
      <c r="F6" s="12"/>
      <c r="G6" s="12"/>
    </row>
    <row r="7" spans="1:8" ht="12.75">
      <c r="A7" s="10">
        <v>36250</v>
      </c>
      <c r="B7" t="s">
        <v>82</v>
      </c>
      <c r="C7" s="12"/>
      <c r="D7" s="12">
        <f t="shared" si="0"/>
        <v>314.14</v>
      </c>
      <c r="E7" s="12"/>
      <c r="F7" s="12"/>
      <c r="G7" s="12">
        <v>29</v>
      </c>
      <c r="H7" t="s">
        <v>51</v>
      </c>
    </row>
    <row r="8" spans="1:8" ht="12.75">
      <c r="A8" s="10">
        <v>36258</v>
      </c>
      <c r="B8" t="s">
        <v>84</v>
      </c>
      <c r="C8" s="12"/>
      <c r="D8" s="12">
        <f t="shared" si="0"/>
        <v>302.14</v>
      </c>
      <c r="E8" s="12"/>
      <c r="F8" s="12"/>
      <c r="G8" s="12">
        <v>12</v>
      </c>
      <c r="H8" t="s">
        <v>51</v>
      </c>
    </row>
    <row r="9" spans="1:8" ht="12.75">
      <c r="A9" s="10">
        <v>36258</v>
      </c>
      <c r="B9" t="s">
        <v>85</v>
      </c>
      <c r="C9" s="12"/>
      <c r="D9" s="12">
        <f t="shared" si="0"/>
        <v>300.64</v>
      </c>
      <c r="E9" s="12"/>
      <c r="F9" s="12"/>
      <c r="G9" s="12">
        <v>1.5</v>
      </c>
      <c r="H9" t="s">
        <v>51</v>
      </c>
    </row>
    <row r="10" spans="1:8" ht="12.75">
      <c r="A10" s="10">
        <v>36279</v>
      </c>
      <c r="B10" t="s">
        <v>86</v>
      </c>
      <c r="C10" s="12"/>
      <c r="D10" s="12">
        <f t="shared" si="0"/>
        <v>150.64</v>
      </c>
      <c r="E10" s="12"/>
      <c r="F10" s="12"/>
      <c r="G10" s="12">
        <v>150</v>
      </c>
      <c r="H10" t="s">
        <v>102</v>
      </c>
    </row>
    <row r="11" spans="1:7" ht="12.75">
      <c r="A11" s="10">
        <v>36301</v>
      </c>
      <c r="B11" t="s">
        <v>87</v>
      </c>
      <c r="C11" s="19"/>
      <c r="D11" s="12">
        <f t="shared" si="0"/>
        <v>106.25999999999999</v>
      </c>
      <c r="E11" s="12">
        <v>44.38</v>
      </c>
      <c r="F11" s="12"/>
      <c r="G11" s="12"/>
    </row>
    <row r="12" spans="1:7" ht="12.75">
      <c r="A12" s="10">
        <v>36287</v>
      </c>
      <c r="B12" t="s">
        <v>88</v>
      </c>
      <c r="C12" s="19">
        <v>18.5</v>
      </c>
      <c r="D12" s="12">
        <f t="shared" si="0"/>
        <v>124.75999999999999</v>
      </c>
      <c r="E12" s="12"/>
      <c r="F12" s="12"/>
      <c r="G12" s="12"/>
    </row>
    <row r="13" spans="1:7" ht="12.75">
      <c r="A13" s="10">
        <v>36309</v>
      </c>
      <c r="B13" t="s">
        <v>89</v>
      </c>
      <c r="C13" s="19"/>
      <c r="D13" s="12">
        <f t="shared" si="0"/>
        <v>90.92999999999999</v>
      </c>
      <c r="E13" s="12"/>
      <c r="F13" s="12">
        <v>33.83</v>
      </c>
      <c r="G13" s="12"/>
    </row>
    <row r="14" spans="1:7" ht="12.75">
      <c r="A14" s="10">
        <v>36315</v>
      </c>
      <c r="B14" t="s">
        <v>90</v>
      </c>
      <c r="C14" s="19"/>
      <c r="D14" s="12">
        <f t="shared" si="0"/>
        <v>73.85999999999999</v>
      </c>
      <c r="E14" s="12">
        <v>17.07</v>
      </c>
      <c r="F14" s="12"/>
      <c r="G14" s="12"/>
    </row>
    <row r="15" spans="1:7" ht="12.75">
      <c r="A15" s="10">
        <v>36323</v>
      </c>
      <c r="B15" t="s">
        <v>91</v>
      </c>
      <c r="C15" s="19"/>
      <c r="D15" s="12">
        <f t="shared" si="0"/>
        <v>1.0899999999999892</v>
      </c>
      <c r="E15" s="12">
        <v>72.77</v>
      </c>
      <c r="F15" s="12"/>
      <c r="G15" s="12"/>
    </row>
    <row r="16" spans="1:7" ht="12.75">
      <c r="A16" s="10">
        <v>36351</v>
      </c>
      <c r="B16" t="s">
        <v>90</v>
      </c>
      <c r="C16" s="19"/>
      <c r="D16" s="12">
        <f t="shared" si="0"/>
        <v>-7.290000000000012</v>
      </c>
      <c r="E16" s="12">
        <v>8.38</v>
      </c>
      <c r="F16" s="12"/>
      <c r="G16" s="12"/>
    </row>
    <row r="17" spans="1:8" ht="12.75">
      <c r="A17" s="10">
        <v>36356</v>
      </c>
      <c r="B17" t="s">
        <v>103</v>
      </c>
      <c r="C17" s="19"/>
      <c r="D17" s="12">
        <f t="shared" si="0"/>
        <v>-217.59000000000003</v>
      </c>
      <c r="E17" s="12"/>
      <c r="F17" s="12"/>
      <c r="G17" s="12">
        <v>210.3</v>
      </c>
      <c r="H17" t="s">
        <v>81</v>
      </c>
    </row>
    <row r="18" spans="1:7" ht="12.75">
      <c r="A18" s="10">
        <v>36420</v>
      </c>
      <c r="B18" t="s">
        <v>92</v>
      </c>
      <c r="C18" s="19"/>
      <c r="D18" s="12">
        <f t="shared" si="0"/>
        <v>-250.99000000000004</v>
      </c>
      <c r="E18" s="12"/>
      <c r="F18" s="12">
        <v>33.4</v>
      </c>
      <c r="G18" s="12"/>
    </row>
    <row r="19" spans="1:7" ht="12.75">
      <c r="A19" s="10">
        <v>36433</v>
      </c>
      <c r="B19" t="s">
        <v>93</v>
      </c>
      <c r="C19" s="19"/>
      <c r="D19" s="12">
        <f t="shared" si="0"/>
        <v>-282.85</v>
      </c>
      <c r="E19" s="12">
        <v>31.86</v>
      </c>
      <c r="F19" s="12"/>
      <c r="G19" s="12"/>
    </row>
    <row r="20" spans="1:7" ht="12.75">
      <c r="A20" s="10">
        <v>36451</v>
      </c>
      <c r="B20" t="s">
        <v>94</v>
      </c>
      <c r="C20" s="19"/>
      <c r="D20" s="12">
        <f t="shared" si="0"/>
        <v>-349.09000000000003</v>
      </c>
      <c r="E20" s="12">
        <v>66.24</v>
      </c>
      <c r="F20" s="12"/>
      <c r="G20" s="12"/>
    </row>
    <row r="21" spans="1:7" ht="12.75">
      <c r="A21" s="10">
        <v>36465</v>
      </c>
      <c r="B21" t="s">
        <v>104</v>
      </c>
      <c r="C21" s="19">
        <f>2820+170.55</f>
        <v>2990.55</v>
      </c>
      <c r="D21" s="12">
        <f t="shared" si="0"/>
        <v>2641.46</v>
      </c>
      <c r="E21" s="12"/>
      <c r="F21" s="12"/>
      <c r="G21" s="12"/>
    </row>
    <row r="22" spans="1:8" ht="12.75">
      <c r="A22" s="10">
        <v>36523</v>
      </c>
      <c r="B22" t="s">
        <v>98</v>
      </c>
      <c r="C22" s="19"/>
      <c r="D22" s="12">
        <f t="shared" si="0"/>
        <v>2609.84</v>
      </c>
      <c r="E22" s="12"/>
      <c r="F22" s="12"/>
      <c r="G22" s="12">
        <v>31.62</v>
      </c>
      <c r="H22" t="s">
        <v>97</v>
      </c>
    </row>
    <row r="23" spans="1:8" ht="12.75">
      <c r="A23" s="10">
        <v>36574</v>
      </c>
      <c r="B23" t="s">
        <v>95</v>
      </c>
      <c r="C23" s="19"/>
      <c r="D23" s="12">
        <f t="shared" si="0"/>
        <v>2573.84</v>
      </c>
      <c r="E23" s="12"/>
      <c r="F23" s="12"/>
      <c r="G23" s="12">
        <v>36</v>
      </c>
      <c r="H23" t="s">
        <v>96</v>
      </c>
    </row>
    <row r="24" spans="1:7" ht="12.75">
      <c r="A24" s="10">
        <v>36603</v>
      </c>
      <c r="B24" t="s">
        <v>99</v>
      </c>
      <c r="C24" s="19"/>
      <c r="D24" s="12">
        <f t="shared" si="0"/>
        <v>2434.84</v>
      </c>
      <c r="E24" s="12"/>
      <c r="F24" s="12">
        <v>139</v>
      </c>
      <c r="G24" s="12"/>
    </row>
    <row r="25" spans="1:7" ht="12.75">
      <c r="A25" s="18">
        <v>36624</v>
      </c>
      <c r="B25" t="s">
        <v>105</v>
      </c>
      <c r="C25" s="19"/>
      <c r="D25" s="12">
        <f t="shared" si="0"/>
        <v>2418.84</v>
      </c>
      <c r="E25" s="12">
        <v>16</v>
      </c>
      <c r="F25" s="12"/>
      <c r="G25" s="12"/>
    </row>
    <row r="26" spans="1:6" ht="12.75">
      <c r="A26" s="10"/>
      <c r="C26" s="12"/>
      <c r="D26" s="12"/>
      <c r="E26" s="12"/>
      <c r="F26" s="12"/>
    </row>
    <row r="27" spans="1:6" ht="12.75">
      <c r="A27" s="10">
        <v>36627</v>
      </c>
      <c r="B27" s="20" t="s">
        <v>6</v>
      </c>
      <c r="C27" s="17"/>
      <c r="D27" s="12">
        <f>D25</f>
        <v>2418.84</v>
      </c>
      <c r="E27" s="12"/>
      <c r="F27" s="12"/>
    </row>
    <row r="28" spans="1:6" ht="12.75">
      <c r="A28" s="10"/>
      <c r="C28" s="12"/>
      <c r="D28" s="12"/>
      <c r="E28" s="12"/>
      <c r="F28" s="12"/>
    </row>
    <row r="29" spans="2:6" ht="14.25">
      <c r="B29" s="21" t="s">
        <v>77</v>
      </c>
      <c r="C29" s="12"/>
      <c r="D29" s="12"/>
      <c r="E29" s="12"/>
      <c r="F29" s="12"/>
    </row>
    <row r="30" spans="2:6" ht="14.25">
      <c r="B30" s="21" t="s">
        <v>78</v>
      </c>
      <c r="C30" s="12"/>
      <c r="D30" s="12"/>
      <c r="E30" s="12"/>
      <c r="F30" s="12"/>
    </row>
    <row r="31" spans="3:6" ht="12.75">
      <c r="C31" s="12"/>
      <c r="D31" s="12"/>
      <c r="E31" s="12"/>
      <c r="F31" s="12"/>
    </row>
    <row r="32" spans="2:6" ht="12.75">
      <c r="B32" s="12" t="s">
        <v>76</v>
      </c>
      <c r="C32" s="12"/>
      <c r="D32" s="12"/>
      <c r="F32" t="s">
        <v>33</v>
      </c>
    </row>
    <row r="33" spans="2:6" ht="12.75">
      <c r="B33" s="12" t="s">
        <v>34</v>
      </c>
      <c r="C33" s="12"/>
      <c r="D33" s="12"/>
      <c r="F33" s="22" t="s">
        <v>35</v>
      </c>
    </row>
    <row r="34" spans="2:5" ht="12.75">
      <c r="B34" s="12" t="s">
        <v>75</v>
      </c>
      <c r="C34" s="12"/>
      <c r="D34" s="12"/>
      <c r="E34" s="12"/>
    </row>
  </sheetData>
  <printOptions/>
  <pageMargins left="0.78" right="0.4" top="1.57" bottom="1" header="0.5" footer="0.5"/>
  <pageSetup horizontalDpi="300" verticalDpi="3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8"/>
  <sheetViews>
    <sheetView zoomScale="75" zoomScaleNormal="75" workbookViewId="0" topLeftCell="A1">
      <selection activeCell="J41" sqref="J41"/>
    </sheetView>
  </sheetViews>
  <sheetFormatPr defaultColWidth="9.140625" defaultRowHeight="12.75"/>
  <cols>
    <col min="1" max="1" width="10.28125" style="0" customWidth="1"/>
    <col min="2" max="2" width="30.140625" style="0" customWidth="1"/>
    <col min="6" max="6" width="9.7109375" style="0" customWidth="1"/>
    <col min="8" max="8" width="16.28125" style="0" customWidth="1"/>
  </cols>
  <sheetData>
    <row r="1" ht="12.75">
      <c r="A1" s="13" t="s">
        <v>73</v>
      </c>
    </row>
    <row r="3" spans="1:7" ht="12.75">
      <c r="A3" s="13" t="s">
        <v>79</v>
      </c>
      <c r="C3" s="11"/>
      <c r="D3" s="15" t="s">
        <v>44</v>
      </c>
      <c r="E3" s="14"/>
      <c r="F3" s="14"/>
      <c r="G3" s="14"/>
    </row>
    <row r="4" spans="1:8" ht="12.75">
      <c r="A4" s="13" t="s">
        <v>1</v>
      </c>
      <c r="B4" s="13" t="s">
        <v>38</v>
      </c>
      <c r="C4" s="14" t="s">
        <v>6</v>
      </c>
      <c r="D4" s="14" t="s">
        <v>39</v>
      </c>
      <c r="E4" s="14" t="s">
        <v>13</v>
      </c>
      <c r="F4" s="14" t="s">
        <v>43</v>
      </c>
      <c r="G4" s="14" t="s">
        <v>51</v>
      </c>
      <c r="H4" s="13" t="s">
        <v>72</v>
      </c>
    </row>
    <row r="5" spans="1:7" ht="12.75">
      <c r="A5" s="10">
        <v>35873</v>
      </c>
      <c r="B5" t="s">
        <v>40</v>
      </c>
      <c r="C5" s="12">
        <v>792.41</v>
      </c>
      <c r="D5" s="12"/>
      <c r="E5" s="12"/>
      <c r="F5" s="12"/>
      <c r="G5" s="12"/>
    </row>
    <row r="6" spans="1:7" ht="12.75">
      <c r="A6" s="10">
        <v>35918</v>
      </c>
      <c r="B6" t="s">
        <v>41</v>
      </c>
      <c r="C6" s="12">
        <f aca="true" t="shared" si="0" ref="C6:C39">C5-D6-E6-F6-G6</f>
        <v>752.48</v>
      </c>
      <c r="D6" s="12"/>
      <c r="E6" s="12">
        <v>39.93</v>
      </c>
      <c r="F6" s="12"/>
      <c r="G6" s="12"/>
    </row>
    <row r="7" spans="1:7" ht="12.75">
      <c r="A7" s="10">
        <v>35930</v>
      </c>
      <c r="B7" t="s">
        <v>42</v>
      </c>
      <c r="C7" s="12">
        <f t="shared" si="0"/>
        <v>742.48</v>
      </c>
      <c r="D7" s="12"/>
      <c r="E7" s="12">
        <v>10</v>
      </c>
      <c r="F7" s="12"/>
      <c r="G7" s="12"/>
    </row>
    <row r="8" spans="1:7" ht="12.75">
      <c r="A8" s="10">
        <v>35932</v>
      </c>
      <c r="B8" t="s">
        <v>45</v>
      </c>
      <c r="C8" s="12">
        <f t="shared" si="0"/>
        <v>731.5</v>
      </c>
      <c r="D8" s="12"/>
      <c r="E8" s="12">
        <v>10.98</v>
      </c>
      <c r="F8" s="12"/>
      <c r="G8" s="12"/>
    </row>
    <row r="9" spans="1:8" ht="12.75">
      <c r="A9" s="10">
        <v>35944</v>
      </c>
      <c r="B9" t="s">
        <v>46</v>
      </c>
      <c r="C9" s="12">
        <f t="shared" si="0"/>
        <v>723.52</v>
      </c>
      <c r="D9" s="12">
        <v>7.98</v>
      </c>
      <c r="E9" s="12"/>
      <c r="F9" s="12"/>
      <c r="G9" s="12"/>
      <c r="H9" t="s">
        <v>47</v>
      </c>
    </row>
    <row r="10" spans="1:7" ht="12.75">
      <c r="A10" s="10">
        <v>35945</v>
      </c>
      <c r="B10" t="s">
        <v>48</v>
      </c>
      <c r="C10" s="12">
        <f t="shared" si="0"/>
        <v>705.52</v>
      </c>
      <c r="D10" s="12"/>
      <c r="E10" s="12">
        <v>18</v>
      </c>
      <c r="F10" s="12"/>
      <c r="G10" s="12"/>
    </row>
    <row r="11" spans="1:7" ht="12.75">
      <c r="A11" s="10">
        <v>35947</v>
      </c>
      <c r="B11" t="s">
        <v>49</v>
      </c>
      <c r="C11" s="12">
        <f t="shared" si="0"/>
        <v>697.65</v>
      </c>
      <c r="D11" s="12"/>
      <c r="E11" s="16">
        <v>7.87</v>
      </c>
      <c r="F11" s="12"/>
      <c r="G11" s="12"/>
    </row>
    <row r="12" spans="1:7" ht="12.75">
      <c r="A12" s="10">
        <v>35947</v>
      </c>
      <c r="B12" t="s">
        <v>50</v>
      </c>
      <c r="C12" s="12">
        <f t="shared" si="0"/>
        <v>671.86</v>
      </c>
      <c r="D12" s="12"/>
      <c r="E12" s="12"/>
      <c r="F12" s="12">
        <v>25.79</v>
      </c>
      <c r="G12" s="12"/>
    </row>
    <row r="13" spans="1:7" ht="12.75">
      <c r="A13" s="10">
        <v>35949</v>
      </c>
      <c r="B13" t="s">
        <v>52</v>
      </c>
      <c r="C13" s="12">
        <f t="shared" si="0"/>
        <v>665.5600000000001</v>
      </c>
      <c r="D13" s="12"/>
      <c r="E13" s="12"/>
      <c r="F13" s="12"/>
      <c r="G13" s="12">
        <v>6.3</v>
      </c>
    </row>
    <row r="14" spans="1:7" ht="12.75">
      <c r="A14" s="10">
        <v>35949</v>
      </c>
      <c r="B14" t="s">
        <v>53</v>
      </c>
      <c r="C14" s="12">
        <f t="shared" si="0"/>
        <v>638.5600000000001</v>
      </c>
      <c r="D14" s="12"/>
      <c r="E14" s="12"/>
      <c r="F14" s="12">
        <v>27</v>
      </c>
      <c r="G14" s="12"/>
    </row>
    <row r="15" spans="1:7" ht="12.75">
      <c r="A15" s="10">
        <v>35958</v>
      </c>
      <c r="B15" t="s">
        <v>53</v>
      </c>
      <c r="C15" s="12">
        <f t="shared" si="0"/>
        <v>600.47</v>
      </c>
      <c r="D15" s="12"/>
      <c r="E15" s="12"/>
      <c r="F15" s="12">
        <v>38.09</v>
      </c>
      <c r="G15" s="12"/>
    </row>
    <row r="16" spans="1:7" ht="12.75">
      <c r="A16" s="10">
        <v>35971</v>
      </c>
      <c r="B16" t="s">
        <v>23</v>
      </c>
      <c r="C16" s="12">
        <f t="shared" si="0"/>
        <v>582.47</v>
      </c>
      <c r="D16" s="12"/>
      <c r="E16" s="12"/>
      <c r="F16" s="12">
        <v>18</v>
      </c>
      <c r="G16" s="12"/>
    </row>
    <row r="17" spans="1:7" ht="12.75">
      <c r="A17" s="10">
        <v>35973</v>
      </c>
      <c r="B17" t="s">
        <v>54</v>
      </c>
      <c r="C17" s="12">
        <f t="shared" si="0"/>
        <v>568.98</v>
      </c>
      <c r="D17" s="12"/>
      <c r="E17" s="12">
        <v>13.49</v>
      </c>
      <c r="F17" s="12"/>
      <c r="G17" s="12"/>
    </row>
    <row r="18" spans="1:7" ht="12.75">
      <c r="A18" s="10">
        <v>35983</v>
      </c>
      <c r="B18" t="s">
        <v>53</v>
      </c>
      <c r="C18" s="12">
        <f t="shared" si="0"/>
        <v>550.98</v>
      </c>
      <c r="D18" s="12"/>
      <c r="E18" s="12"/>
      <c r="F18" s="12">
        <v>18</v>
      </c>
      <c r="G18" s="12"/>
    </row>
    <row r="19" spans="1:7" ht="12.75">
      <c r="A19" s="10">
        <v>35983</v>
      </c>
      <c r="B19" t="s">
        <v>53</v>
      </c>
      <c r="C19" s="12">
        <f t="shared" si="0"/>
        <v>519.69</v>
      </c>
      <c r="D19" s="12"/>
      <c r="E19" s="12"/>
      <c r="F19" s="12">
        <v>31.29</v>
      </c>
      <c r="G19" s="12"/>
    </row>
    <row r="20" spans="1:7" ht="12.75">
      <c r="A20" s="10">
        <v>35987</v>
      </c>
      <c r="B20" t="s">
        <v>55</v>
      </c>
      <c r="C20" s="12">
        <f t="shared" si="0"/>
        <v>437.7300000000001</v>
      </c>
      <c r="D20" s="12"/>
      <c r="E20" s="12">
        <v>81.96</v>
      </c>
      <c r="F20" s="12"/>
      <c r="G20" s="12"/>
    </row>
    <row r="21" spans="1:7" ht="12.75">
      <c r="A21" s="10">
        <v>35997</v>
      </c>
      <c r="B21" t="s">
        <v>80</v>
      </c>
      <c r="C21" s="12">
        <f t="shared" si="0"/>
        <v>437.7300000000001</v>
      </c>
      <c r="D21" s="12"/>
      <c r="E21" s="12"/>
      <c r="F21" s="12"/>
      <c r="G21" s="12"/>
    </row>
    <row r="22" spans="1:7" ht="12.75">
      <c r="A22" s="10">
        <v>36016</v>
      </c>
      <c r="B22" t="s">
        <v>56</v>
      </c>
      <c r="C22" s="12">
        <f t="shared" si="0"/>
        <v>426.9600000000001</v>
      </c>
      <c r="D22" s="12"/>
      <c r="E22" s="12">
        <v>10.77</v>
      </c>
      <c r="F22" s="12"/>
      <c r="G22" s="12"/>
    </row>
    <row r="23" spans="1:7" ht="12.75">
      <c r="A23" s="10">
        <v>36055</v>
      </c>
      <c r="B23" t="s">
        <v>57</v>
      </c>
      <c r="C23" s="12">
        <f t="shared" si="0"/>
        <v>425.4600000000001</v>
      </c>
      <c r="D23" s="12"/>
      <c r="E23" s="12"/>
      <c r="F23" s="12"/>
      <c r="G23" s="12">
        <v>1.5</v>
      </c>
    </row>
    <row r="24" spans="1:7" ht="12.75">
      <c r="A24" s="10">
        <v>36055</v>
      </c>
      <c r="B24" t="s">
        <v>58</v>
      </c>
      <c r="C24" s="12">
        <f t="shared" si="0"/>
        <v>421.4600000000001</v>
      </c>
      <c r="D24" s="12"/>
      <c r="E24" s="12"/>
      <c r="F24" s="12"/>
      <c r="G24" s="12">
        <v>4</v>
      </c>
    </row>
    <row r="25" spans="1:7" ht="12.75">
      <c r="A25" s="10">
        <v>36059</v>
      </c>
      <c r="B25" t="s">
        <v>57</v>
      </c>
      <c r="C25" s="12">
        <f t="shared" si="0"/>
        <v>408.4600000000001</v>
      </c>
      <c r="D25" s="12"/>
      <c r="E25" s="12"/>
      <c r="F25" s="12"/>
      <c r="G25" s="12">
        <v>13</v>
      </c>
    </row>
    <row r="26" spans="1:7" ht="12.75">
      <c r="A26" s="10">
        <v>36063</v>
      </c>
      <c r="B26" t="s">
        <v>59</v>
      </c>
      <c r="C26" s="12">
        <f t="shared" si="0"/>
        <v>398.80000000000007</v>
      </c>
      <c r="D26" s="12"/>
      <c r="E26" s="12"/>
      <c r="F26" s="12">
        <v>9.66</v>
      </c>
      <c r="G26" s="12"/>
    </row>
    <row r="27" spans="1:7" ht="12.75">
      <c r="A27" s="10">
        <v>36058</v>
      </c>
      <c r="B27" t="s">
        <v>60</v>
      </c>
      <c r="C27" s="12">
        <f t="shared" si="0"/>
        <v>366.30000000000007</v>
      </c>
      <c r="D27" s="12"/>
      <c r="E27" s="12">
        <v>32.5</v>
      </c>
      <c r="F27" s="12"/>
      <c r="G27" s="12"/>
    </row>
    <row r="28" spans="1:7" ht="12.75">
      <c r="A28" s="10">
        <v>36058</v>
      </c>
      <c r="B28" t="s">
        <v>61</v>
      </c>
      <c r="C28" s="12">
        <f t="shared" si="0"/>
        <v>298.0400000000001</v>
      </c>
      <c r="D28" s="12"/>
      <c r="E28" s="12">
        <v>68.26</v>
      </c>
      <c r="F28" s="12"/>
      <c r="G28" s="12"/>
    </row>
    <row r="29" spans="1:7" ht="12.75">
      <c r="A29" s="10">
        <v>36074</v>
      </c>
      <c r="B29" t="s">
        <v>23</v>
      </c>
      <c r="C29" s="12">
        <f t="shared" si="0"/>
        <v>280.0400000000001</v>
      </c>
      <c r="D29" s="12"/>
      <c r="E29" s="12"/>
      <c r="F29" s="12">
        <v>18</v>
      </c>
      <c r="G29" s="12"/>
    </row>
    <row r="30" spans="1:7" ht="12.75">
      <c r="A30" s="10">
        <v>36095</v>
      </c>
      <c r="B30" t="s">
        <v>62</v>
      </c>
      <c r="C30" s="12">
        <f t="shared" si="0"/>
        <v>245.54000000000008</v>
      </c>
      <c r="D30" s="12"/>
      <c r="E30" s="12">
        <v>34.5</v>
      </c>
      <c r="F30" s="12"/>
      <c r="G30" s="12"/>
    </row>
    <row r="31" spans="1:6" ht="12.75">
      <c r="A31" s="10">
        <v>36105</v>
      </c>
      <c r="B31" t="s">
        <v>63</v>
      </c>
      <c r="C31" s="12">
        <f t="shared" si="0"/>
        <v>243.39000000000007</v>
      </c>
      <c r="F31">
        <v>2.15</v>
      </c>
    </row>
    <row r="32" spans="1:5" ht="12.75">
      <c r="A32" s="10">
        <v>36105</v>
      </c>
      <c r="B32" t="s">
        <v>64</v>
      </c>
      <c r="C32" s="12">
        <f t="shared" si="0"/>
        <v>223.56000000000006</v>
      </c>
      <c r="E32" s="12">
        <v>19.83</v>
      </c>
    </row>
    <row r="33" spans="1:5" ht="12.75">
      <c r="A33" s="10">
        <v>36139</v>
      </c>
      <c r="B33" t="s">
        <v>65</v>
      </c>
      <c r="C33" s="12">
        <f t="shared" si="0"/>
        <v>173.86000000000007</v>
      </c>
      <c r="E33" s="12">
        <v>49.7</v>
      </c>
    </row>
    <row r="34" spans="1:7" ht="12.75">
      <c r="A34" s="10">
        <v>36151</v>
      </c>
      <c r="B34" t="s">
        <v>66</v>
      </c>
      <c r="C34" s="12">
        <f t="shared" si="0"/>
        <v>151.60000000000008</v>
      </c>
      <c r="D34" s="12"/>
      <c r="E34" s="12">
        <v>22.26</v>
      </c>
      <c r="F34" s="12"/>
      <c r="G34" s="12"/>
    </row>
    <row r="35" spans="1:7" ht="12.75">
      <c r="A35" s="10">
        <v>36169</v>
      </c>
      <c r="B35" t="s">
        <v>67</v>
      </c>
      <c r="C35" s="12">
        <f t="shared" si="0"/>
        <v>127.36000000000008</v>
      </c>
      <c r="D35" s="12"/>
      <c r="E35" s="12">
        <v>24.24</v>
      </c>
      <c r="G35" s="12"/>
    </row>
    <row r="36" spans="1:7" ht="12.75">
      <c r="A36" s="10">
        <v>36178</v>
      </c>
      <c r="B36" t="s">
        <v>68</v>
      </c>
      <c r="C36" s="12">
        <f t="shared" si="0"/>
        <v>120.35000000000008</v>
      </c>
      <c r="D36" s="12"/>
      <c r="E36" s="12">
        <v>7.01</v>
      </c>
      <c r="G36" s="12"/>
    </row>
    <row r="37" spans="1:8" ht="12.75">
      <c r="A37" s="10">
        <v>36181</v>
      </c>
      <c r="B37" t="s">
        <v>69</v>
      </c>
      <c r="C37" s="12">
        <f t="shared" si="0"/>
        <v>83.50000000000009</v>
      </c>
      <c r="D37" s="12">
        <v>36.85</v>
      </c>
      <c r="E37" s="12"/>
      <c r="G37" s="12"/>
      <c r="H37" t="s">
        <v>70</v>
      </c>
    </row>
    <row r="38" spans="1:8" ht="12.75">
      <c r="A38" s="10">
        <v>36184</v>
      </c>
      <c r="B38" t="s">
        <v>69</v>
      </c>
      <c r="C38" s="12">
        <f t="shared" si="0"/>
        <v>67.88000000000008</v>
      </c>
      <c r="D38" s="12">
        <v>15.62</v>
      </c>
      <c r="E38" s="12"/>
      <c r="F38" s="12"/>
      <c r="G38" s="12"/>
      <c r="H38" t="s">
        <v>70</v>
      </c>
    </row>
    <row r="39" spans="1:7" ht="12.75">
      <c r="A39" s="10">
        <v>36229</v>
      </c>
      <c r="B39" t="s">
        <v>71</v>
      </c>
      <c r="C39" s="12">
        <f t="shared" si="0"/>
        <v>29.14000000000008</v>
      </c>
      <c r="D39" s="12"/>
      <c r="E39" s="12"/>
      <c r="F39" s="12">
        <v>38.74</v>
      </c>
      <c r="G39" s="12"/>
    </row>
    <row r="40" spans="1:7" ht="12.75">
      <c r="A40" s="10"/>
      <c r="C40" s="12"/>
      <c r="D40" s="12"/>
      <c r="E40" s="12"/>
      <c r="F40" s="12"/>
      <c r="G40" s="12"/>
    </row>
    <row r="41" spans="1:7" ht="12.75">
      <c r="A41" s="10">
        <v>36245</v>
      </c>
      <c r="B41" s="20" t="s">
        <v>6</v>
      </c>
      <c r="C41" s="17">
        <f>C39</f>
        <v>29.14000000000008</v>
      </c>
      <c r="D41" s="12"/>
      <c r="E41" s="12"/>
      <c r="F41" s="12"/>
      <c r="G41" s="12"/>
    </row>
    <row r="42" spans="1:7" ht="12.75">
      <c r="A42" s="10"/>
      <c r="C42" s="12"/>
      <c r="D42" s="12"/>
      <c r="E42" s="12"/>
      <c r="F42" s="12"/>
      <c r="G42" s="12"/>
    </row>
    <row r="43" spans="2:7" ht="14.25">
      <c r="B43" s="21" t="s">
        <v>77</v>
      </c>
      <c r="C43" s="12"/>
      <c r="D43" s="12"/>
      <c r="E43" s="12"/>
      <c r="F43" s="12"/>
      <c r="G43" s="12"/>
    </row>
    <row r="44" spans="2:7" ht="14.25">
      <c r="B44" s="21" t="s">
        <v>78</v>
      </c>
      <c r="C44" s="12"/>
      <c r="D44" s="12"/>
      <c r="E44" s="12"/>
      <c r="F44" s="12"/>
      <c r="G44" s="12"/>
    </row>
    <row r="45" spans="3:7" ht="12.75">
      <c r="C45" s="12"/>
      <c r="D45" s="12"/>
      <c r="E45" s="12"/>
      <c r="F45" s="12"/>
      <c r="G45" s="12"/>
    </row>
    <row r="46" spans="2:5" ht="12.75">
      <c r="B46" s="12" t="s">
        <v>76</v>
      </c>
      <c r="C46" s="12"/>
      <c r="D46" s="12"/>
      <c r="E46" t="s">
        <v>74</v>
      </c>
    </row>
    <row r="47" spans="2:5" ht="12.75">
      <c r="B47" s="12" t="s">
        <v>34</v>
      </c>
      <c r="C47" s="12"/>
      <c r="D47" s="12"/>
      <c r="E47" t="s">
        <v>35</v>
      </c>
    </row>
    <row r="48" spans="2:6" ht="12.75">
      <c r="B48" s="12" t="s">
        <v>75</v>
      </c>
      <c r="C48" s="12"/>
      <c r="D48" s="12"/>
      <c r="E48" s="12"/>
      <c r="F48" s="12"/>
    </row>
  </sheetData>
  <printOptions/>
  <pageMargins left="0.67" right="0.54" top="1" bottom="1" header="0.5" footer="0.5"/>
  <pageSetup horizontalDpi="300" verticalDpi="300" orientation="portrait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4"/>
  <sheetViews>
    <sheetView zoomScale="75" zoomScaleNormal="75" workbookViewId="0" topLeftCell="A3">
      <selection activeCell="J28" sqref="J28"/>
    </sheetView>
  </sheetViews>
  <sheetFormatPr defaultColWidth="9.140625" defaultRowHeight="12.75"/>
  <cols>
    <col min="1" max="1" width="13.421875" style="0" customWidth="1"/>
    <col min="2" max="3" width="30.140625" style="0" customWidth="1"/>
    <col min="4" max="4" width="13.57421875" style="0" customWidth="1"/>
    <col min="5" max="5" width="12.57421875" style="0" customWidth="1"/>
    <col min="6" max="6" width="15.140625" style="0" customWidth="1"/>
  </cols>
  <sheetData>
    <row r="1" spans="1:9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2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3" t="s">
        <v>6</v>
      </c>
      <c r="G3" s="1"/>
      <c r="H3" s="1"/>
      <c r="I3" s="1"/>
    </row>
    <row r="4" spans="1:9" ht="15">
      <c r="A4" s="1"/>
      <c r="B4" s="1"/>
      <c r="C4" s="1"/>
      <c r="D4" s="4"/>
      <c r="E4" s="4"/>
      <c r="F4" s="5"/>
      <c r="G4" s="1"/>
      <c r="H4" s="1"/>
      <c r="I4" s="1"/>
    </row>
    <row r="5" spans="1:9" ht="15">
      <c r="A5" s="6">
        <v>35391</v>
      </c>
      <c r="B5" s="1" t="s">
        <v>7</v>
      </c>
      <c r="C5" s="1" t="s">
        <v>8</v>
      </c>
      <c r="D5" s="5">
        <v>500</v>
      </c>
      <c r="E5" s="5"/>
      <c r="F5" s="4">
        <f aca="true" t="shared" si="0" ref="F5:F20">F4+D5-E5</f>
        <v>500</v>
      </c>
      <c r="G5" s="1"/>
      <c r="H5" s="1"/>
      <c r="I5" s="1"/>
    </row>
    <row r="6" spans="1:9" ht="15">
      <c r="A6" s="6">
        <v>35391</v>
      </c>
      <c r="B6" s="1" t="s">
        <v>9</v>
      </c>
      <c r="C6" s="1" t="s">
        <v>10</v>
      </c>
      <c r="D6" s="5"/>
      <c r="E6" s="7">
        <v>17.5</v>
      </c>
      <c r="F6" s="5">
        <f t="shared" si="0"/>
        <v>482.5</v>
      </c>
      <c r="G6" s="1"/>
      <c r="H6" s="1"/>
      <c r="I6" s="1"/>
    </row>
    <row r="7" spans="1:9" ht="15">
      <c r="A7" s="6">
        <v>35536</v>
      </c>
      <c r="B7" s="1" t="s">
        <v>11</v>
      </c>
      <c r="C7" s="1" t="s">
        <v>12</v>
      </c>
      <c r="D7" s="4"/>
      <c r="E7" s="7">
        <v>246</v>
      </c>
      <c r="F7" s="5">
        <f t="shared" si="0"/>
        <v>236.5</v>
      </c>
      <c r="G7" s="1"/>
      <c r="H7" s="1"/>
      <c r="I7" s="1"/>
    </row>
    <row r="8" spans="1:9" ht="15">
      <c r="A8" s="6">
        <v>35552</v>
      </c>
      <c r="B8" s="1" t="s">
        <v>13</v>
      </c>
      <c r="C8" s="1" t="s">
        <v>14</v>
      </c>
      <c r="D8" s="4"/>
      <c r="E8" s="7">
        <v>13.4</v>
      </c>
      <c r="F8" s="5">
        <f t="shared" si="0"/>
        <v>223.1</v>
      </c>
      <c r="G8" s="1"/>
      <c r="H8" s="1"/>
      <c r="I8" s="1"/>
    </row>
    <row r="9" spans="1:9" ht="15">
      <c r="A9" s="6">
        <v>35555</v>
      </c>
      <c r="B9" s="1" t="s">
        <v>13</v>
      </c>
      <c r="C9" s="1" t="s">
        <v>15</v>
      </c>
      <c r="D9" s="4"/>
      <c r="E9" s="7">
        <v>8.45</v>
      </c>
      <c r="F9" s="5">
        <f t="shared" si="0"/>
        <v>214.65</v>
      </c>
      <c r="G9" s="1"/>
      <c r="H9" s="1"/>
      <c r="I9" s="1"/>
    </row>
    <row r="10" spans="1:9" ht="15">
      <c r="A10" s="6">
        <v>35581</v>
      </c>
      <c r="B10" s="1" t="s">
        <v>16</v>
      </c>
      <c r="C10" s="1" t="s">
        <v>17</v>
      </c>
      <c r="D10" s="4"/>
      <c r="E10" s="7">
        <v>9</v>
      </c>
      <c r="F10" s="5">
        <f t="shared" si="0"/>
        <v>205.65</v>
      </c>
      <c r="G10" s="1"/>
      <c r="H10" s="1"/>
      <c r="I10" s="1"/>
    </row>
    <row r="11" spans="1:9" ht="15">
      <c r="A11" s="6">
        <v>35586</v>
      </c>
      <c r="B11" s="1" t="s">
        <v>18</v>
      </c>
      <c r="C11" s="1" t="s">
        <v>19</v>
      </c>
      <c r="D11" s="5">
        <v>1100</v>
      </c>
      <c r="E11" s="7"/>
      <c r="F11" s="5">
        <f t="shared" si="0"/>
        <v>1305.65</v>
      </c>
      <c r="G11" s="1"/>
      <c r="H11" s="1"/>
      <c r="I11" s="1"/>
    </row>
    <row r="12" spans="1:9" ht="15">
      <c r="A12" s="6">
        <v>35586</v>
      </c>
      <c r="B12" s="1" t="s">
        <v>9</v>
      </c>
      <c r="C12" s="1" t="s">
        <v>10</v>
      </c>
      <c r="D12" s="5"/>
      <c r="E12" s="7">
        <v>38.5</v>
      </c>
      <c r="F12" s="5">
        <f t="shared" si="0"/>
        <v>1267.15</v>
      </c>
      <c r="G12" s="1"/>
      <c r="H12" s="1"/>
      <c r="I12" s="1"/>
    </row>
    <row r="13" spans="1:9" ht="15">
      <c r="A13" s="6">
        <v>35588</v>
      </c>
      <c r="B13" s="1" t="s">
        <v>16</v>
      </c>
      <c r="C13" s="1" t="s">
        <v>20</v>
      </c>
      <c r="D13" s="4"/>
      <c r="E13" s="7">
        <v>25.74</v>
      </c>
      <c r="F13" s="5">
        <f t="shared" si="0"/>
        <v>1241.41</v>
      </c>
      <c r="G13" s="1"/>
      <c r="H13" s="1"/>
      <c r="I13" s="1"/>
    </row>
    <row r="14" spans="1:9" ht="15">
      <c r="A14" s="6">
        <v>35590</v>
      </c>
      <c r="B14" s="1" t="s">
        <v>16</v>
      </c>
      <c r="C14" s="1" t="s">
        <v>21</v>
      </c>
      <c r="D14" s="4"/>
      <c r="E14" s="7">
        <v>199.99</v>
      </c>
      <c r="F14" s="5">
        <f t="shared" si="0"/>
        <v>1041.42</v>
      </c>
      <c r="G14" s="1"/>
      <c r="H14" s="1"/>
      <c r="I14" s="1"/>
    </row>
    <row r="15" spans="1:9" ht="15">
      <c r="A15" s="6">
        <v>35603</v>
      </c>
      <c r="B15" s="1" t="s">
        <v>13</v>
      </c>
      <c r="C15" s="1" t="s">
        <v>22</v>
      </c>
      <c r="D15" s="4"/>
      <c r="E15" s="7">
        <v>21.73</v>
      </c>
      <c r="F15" s="5">
        <f t="shared" si="0"/>
        <v>1019.69</v>
      </c>
      <c r="G15" s="1"/>
      <c r="H15" s="1"/>
      <c r="I15" s="1"/>
    </row>
    <row r="16" spans="1:9" ht="15">
      <c r="A16" s="6">
        <v>35623</v>
      </c>
      <c r="B16" s="1" t="s">
        <v>16</v>
      </c>
      <c r="C16" s="1" t="s">
        <v>23</v>
      </c>
      <c r="D16" s="4"/>
      <c r="E16" s="7">
        <v>7</v>
      </c>
      <c r="F16" s="5">
        <f t="shared" si="0"/>
        <v>1012.69</v>
      </c>
      <c r="G16" s="1"/>
      <c r="H16" s="1"/>
      <c r="I16" s="1"/>
    </row>
    <row r="17" spans="1:9" ht="15">
      <c r="A17" s="6">
        <v>35632</v>
      </c>
      <c r="B17" s="1" t="s">
        <v>13</v>
      </c>
      <c r="C17" s="1" t="s">
        <v>24</v>
      </c>
      <c r="D17" s="4"/>
      <c r="E17" s="7">
        <v>23.94</v>
      </c>
      <c r="F17" s="5">
        <f t="shared" si="0"/>
        <v>988.75</v>
      </c>
      <c r="G17" s="1"/>
      <c r="H17" s="1"/>
      <c r="I17" s="1"/>
    </row>
    <row r="18" spans="1:9" ht="15">
      <c r="A18" s="6">
        <v>35708</v>
      </c>
      <c r="B18" s="1" t="s">
        <v>13</v>
      </c>
      <c r="C18" s="1" t="s">
        <v>25</v>
      </c>
      <c r="D18" s="1"/>
      <c r="E18" s="7">
        <v>49.61</v>
      </c>
      <c r="F18" s="5">
        <f t="shared" si="0"/>
        <v>939.14</v>
      </c>
      <c r="G18" s="1"/>
      <c r="H18" s="1"/>
      <c r="I18" s="1"/>
    </row>
    <row r="19" spans="1:9" ht="15">
      <c r="A19" s="6">
        <v>35734</v>
      </c>
      <c r="B19" s="1" t="s">
        <v>26</v>
      </c>
      <c r="C19" s="1" t="s">
        <v>27</v>
      </c>
      <c r="D19" s="5"/>
      <c r="E19" s="7">
        <v>123.75</v>
      </c>
      <c r="F19" s="5">
        <f t="shared" si="0"/>
        <v>815.39</v>
      </c>
      <c r="G19" s="1"/>
      <c r="H19" s="1"/>
      <c r="I19" s="1"/>
    </row>
    <row r="20" spans="1:9" ht="15">
      <c r="A20" s="6">
        <v>35848</v>
      </c>
      <c r="B20" s="1" t="s">
        <v>13</v>
      </c>
      <c r="C20" s="1" t="s">
        <v>28</v>
      </c>
      <c r="D20" s="1"/>
      <c r="E20" s="7">
        <v>22.98</v>
      </c>
      <c r="F20" s="5">
        <f t="shared" si="0"/>
        <v>792.41</v>
      </c>
      <c r="G20" s="1"/>
      <c r="H20" s="1"/>
      <c r="I20" s="1"/>
    </row>
    <row r="21" spans="1:9" ht="15">
      <c r="A21" s="1"/>
      <c r="B21" s="1"/>
      <c r="C21" s="1"/>
      <c r="D21" s="1"/>
      <c r="E21" s="1"/>
      <c r="F21" s="4"/>
      <c r="G21" s="1"/>
      <c r="H21" s="1"/>
      <c r="I21" s="1"/>
    </row>
    <row r="22" spans="1:9" ht="15">
      <c r="A22" s="8">
        <v>35873</v>
      </c>
      <c r="B22" s="9" t="s">
        <v>29</v>
      </c>
      <c r="C22" s="9"/>
      <c r="D22" s="1"/>
      <c r="E22" s="1"/>
      <c r="F22" s="4">
        <v>792.41</v>
      </c>
      <c r="G22" s="1"/>
      <c r="H22" s="1"/>
      <c r="I22" s="1"/>
    </row>
    <row r="23" spans="1:9" ht="15">
      <c r="A23" s="1"/>
      <c r="B23" s="1"/>
      <c r="C23" s="1"/>
      <c r="D23" s="1"/>
      <c r="E23" s="1"/>
      <c r="F23" s="4"/>
      <c r="G23" s="1"/>
      <c r="H23" s="1"/>
      <c r="I23" s="1"/>
    </row>
    <row r="24" spans="1:9" ht="15">
      <c r="A24" s="1"/>
      <c r="B24" s="1"/>
      <c r="C24" s="1"/>
      <c r="D24" s="1"/>
      <c r="E24" s="1"/>
      <c r="F24" s="4"/>
      <c r="G24" s="1"/>
      <c r="H24" s="1"/>
      <c r="I24" s="1"/>
    </row>
    <row r="25" spans="1:9" ht="15">
      <c r="A25" s="1"/>
      <c r="B25" s="1" t="s">
        <v>30</v>
      </c>
      <c r="C25" s="1"/>
      <c r="D25" s="1"/>
      <c r="E25" s="1"/>
      <c r="F25" s="4"/>
      <c r="G25" s="1"/>
      <c r="H25" s="1"/>
      <c r="I25" s="1"/>
    </row>
    <row r="26" spans="1:9" ht="15">
      <c r="A26" s="1"/>
      <c r="B26" s="1" t="s">
        <v>31</v>
      </c>
      <c r="C26" s="1"/>
      <c r="D26" s="1"/>
      <c r="E26" s="1"/>
      <c r="F26" s="4"/>
      <c r="G26" s="1"/>
      <c r="H26" s="1"/>
      <c r="I26" s="1"/>
    </row>
    <row r="27" spans="1:9" ht="15">
      <c r="A27" s="1"/>
      <c r="B27" s="1"/>
      <c r="C27" s="1"/>
      <c r="D27" s="1"/>
      <c r="E27" s="1"/>
      <c r="F27" s="4"/>
      <c r="G27" s="1"/>
      <c r="H27" s="1"/>
      <c r="I27" s="1"/>
    </row>
    <row r="28" spans="1:9" ht="15">
      <c r="A28" s="1"/>
      <c r="B28" s="1"/>
      <c r="C28" s="1" t="s">
        <v>32</v>
      </c>
      <c r="D28" s="1"/>
      <c r="E28" s="1" t="s">
        <v>33</v>
      </c>
      <c r="F28" s="4"/>
      <c r="G28" s="1"/>
      <c r="H28" s="1"/>
      <c r="I28" s="1"/>
    </row>
    <row r="29" spans="1:9" ht="15">
      <c r="A29" s="1"/>
      <c r="B29" s="1"/>
      <c r="C29" s="1" t="s">
        <v>34</v>
      </c>
      <c r="D29" s="1"/>
      <c r="E29" s="1" t="s">
        <v>35</v>
      </c>
      <c r="F29" s="4"/>
      <c r="G29" s="1"/>
      <c r="H29" s="1"/>
      <c r="I29" s="1"/>
    </row>
    <row r="30" spans="1:9" ht="15">
      <c r="A30" s="1"/>
      <c r="B30" s="1"/>
      <c r="C30" s="1" t="s">
        <v>36</v>
      </c>
      <c r="D30" s="1"/>
      <c r="E30" s="1"/>
      <c r="F30" s="4"/>
      <c r="G30" s="1"/>
      <c r="H30" s="1"/>
      <c r="I30" s="1"/>
    </row>
    <row r="31" spans="1:9" ht="15">
      <c r="A31" s="1"/>
      <c r="B31" s="1"/>
      <c r="C31" s="1" t="s">
        <v>37</v>
      </c>
      <c r="D31" s="1"/>
      <c r="E31" s="4"/>
      <c r="F31" s="5"/>
      <c r="G31" s="1"/>
      <c r="H31" s="1"/>
      <c r="I31" s="1"/>
    </row>
    <row r="32" spans="1:9" ht="15">
      <c r="A32" s="1"/>
      <c r="B32" s="1"/>
      <c r="C32" s="1"/>
      <c r="D32" s="1"/>
      <c r="E32" s="1"/>
      <c r="F32" s="5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9" ht="15">
      <c r="A38" s="1"/>
      <c r="B38" s="1"/>
      <c r="C38" s="1"/>
      <c r="D38" s="1"/>
      <c r="E38" s="1"/>
      <c r="F38" s="1"/>
      <c r="G38" s="1"/>
      <c r="H38" s="1"/>
      <c r="I38" s="1"/>
    </row>
    <row r="39" spans="1:9" ht="15">
      <c r="A39" s="1"/>
      <c r="B39" s="1"/>
      <c r="C39" s="1"/>
      <c r="D39" s="1"/>
      <c r="E39" s="1"/>
      <c r="F39" s="1"/>
      <c r="G39" s="1"/>
      <c r="H39" s="1"/>
      <c r="I39" s="1"/>
    </row>
    <row r="40" spans="1:9" ht="15">
      <c r="A40" s="1"/>
      <c r="B40" s="1"/>
      <c r="C40" s="1"/>
      <c r="D40" s="1"/>
      <c r="E40" s="1"/>
      <c r="F40" s="1"/>
      <c r="G40" s="1"/>
      <c r="H40" s="1"/>
      <c r="I40" s="1"/>
    </row>
    <row r="41" spans="1:9" ht="15">
      <c r="A41" s="1"/>
      <c r="B41" s="1"/>
      <c r="C41" s="1"/>
      <c r="D41" s="1"/>
      <c r="E41" s="1"/>
      <c r="F41" s="1"/>
      <c r="G41" s="1"/>
      <c r="H41" s="1"/>
      <c r="I41" s="1"/>
    </row>
    <row r="42" spans="1:9" ht="15">
      <c r="A42" s="1"/>
      <c r="B42" s="1"/>
      <c r="C42" s="1"/>
      <c r="D42" s="1"/>
      <c r="E42" s="1"/>
      <c r="F42" s="1"/>
      <c r="G42" s="1"/>
      <c r="H42" s="1"/>
      <c r="I42" s="1"/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1"/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/>
      <c r="C47" s="1"/>
      <c r="D47" s="1"/>
      <c r="E47" s="1"/>
      <c r="F47" s="1"/>
      <c r="G47" s="1"/>
      <c r="H47" s="1"/>
      <c r="I47" s="1"/>
    </row>
    <row r="48" spans="1:9" ht="15">
      <c r="A48" s="1"/>
      <c r="B48" s="1"/>
      <c r="C48" s="1"/>
      <c r="D48" s="1"/>
      <c r="E48" s="1"/>
      <c r="F48" s="1"/>
      <c r="G48" s="1"/>
      <c r="H48" s="1"/>
      <c r="I48" s="1"/>
    </row>
    <row r="49" spans="1:9" ht="15">
      <c r="A49" s="1"/>
      <c r="B49" s="1"/>
      <c r="C49" s="1"/>
      <c r="D49" s="1"/>
      <c r="E49" s="1"/>
      <c r="F49" s="1"/>
      <c r="G49" s="1"/>
      <c r="H49" s="1"/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9" ht="15">
      <c r="A53" s="1"/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/>
      <c r="C54" s="1"/>
      <c r="D54" s="1"/>
      <c r="E54" s="1"/>
      <c r="F54" s="1"/>
      <c r="G54" s="1"/>
      <c r="H54" s="1"/>
      <c r="I54" s="1"/>
    </row>
    <row r="55" spans="1:9" ht="15">
      <c r="A55" s="1"/>
      <c r="B55" s="1"/>
      <c r="C55" s="1"/>
      <c r="D55" s="1"/>
      <c r="E55" s="1"/>
      <c r="F55" s="1"/>
      <c r="G55" s="1"/>
      <c r="H55" s="1"/>
      <c r="I55" s="1"/>
    </row>
    <row r="56" spans="1:9" ht="15">
      <c r="A56" s="1"/>
      <c r="B56" s="1"/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">
      <c r="A60" s="1"/>
      <c r="B60" s="1"/>
      <c r="C60" s="1"/>
      <c r="D60" s="1"/>
      <c r="E60" s="1"/>
      <c r="F60" s="1"/>
      <c r="G60" s="1"/>
      <c r="H60" s="1"/>
      <c r="I60" s="1"/>
    </row>
    <row r="61" spans="1:9" ht="15">
      <c r="A61" s="1"/>
      <c r="B61" s="1"/>
      <c r="C61" s="1"/>
      <c r="D61" s="1"/>
      <c r="E61" s="1"/>
      <c r="F61" s="1"/>
      <c r="G61" s="1"/>
      <c r="H61" s="1"/>
      <c r="I61" s="1"/>
    </row>
    <row r="62" spans="1:9" ht="15">
      <c r="A62" s="1"/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/>
      <c r="C63" s="1"/>
      <c r="D63" s="1"/>
      <c r="E63" s="1"/>
      <c r="F63" s="1"/>
      <c r="G63" s="1"/>
      <c r="H63" s="1"/>
      <c r="I63" s="1"/>
    </row>
    <row r="64" spans="1:9" ht="15">
      <c r="A64" s="1"/>
      <c r="B64" s="1"/>
      <c r="C64" s="1"/>
      <c r="D64" s="1"/>
      <c r="E64" s="1"/>
      <c r="F64" s="1"/>
      <c r="G64" s="1"/>
      <c r="H64" s="1"/>
      <c r="I64" s="1"/>
    </row>
    <row r="65" spans="1:9" ht="15">
      <c r="A65" s="1"/>
      <c r="B65" s="1"/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9" ht="15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/>
      <c r="B72" s="1"/>
      <c r="C72" s="1"/>
      <c r="D72" s="1"/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9" ht="15">
      <c r="A97" s="1"/>
      <c r="B97" s="1"/>
      <c r="C97" s="1"/>
      <c r="D97" s="1"/>
      <c r="E97" s="1"/>
      <c r="F97" s="1"/>
      <c r="G97" s="1"/>
      <c r="H97" s="1"/>
      <c r="I97" s="1"/>
    </row>
    <row r="98" spans="1:9" ht="15">
      <c r="A98" s="1"/>
      <c r="B98" s="1"/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">
      <c r="A114" s="1"/>
      <c r="B114" s="1"/>
      <c r="C114" s="1"/>
      <c r="D114" s="1"/>
      <c r="E114" s="1"/>
      <c r="F114" s="1"/>
      <c r="G114" s="1"/>
      <c r="H114" s="1"/>
      <c r="I114" s="1"/>
    </row>
  </sheetData>
  <printOptions/>
  <pageMargins left="0.56" right="0.43" top="1.29" bottom="1" header="0.51" footer="0.5"/>
  <pageSetup horizontalDpi="300" verticalDpi="300" orientation="portrait" scale="8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IFAS Entomology &amp; Nematology</cp:lastModifiedBy>
  <cp:lastPrinted>2007-05-09T17:33:14Z</cp:lastPrinted>
  <dcterms:created xsi:type="dcterms:W3CDTF">1998-05-15T17:42:15Z</dcterms:created>
  <dcterms:modified xsi:type="dcterms:W3CDTF">2008-03-17T20:43:49Z</dcterms:modified>
  <cp:category/>
  <cp:version/>
  <cp:contentType/>
  <cp:contentStatus/>
</cp:coreProperties>
</file>