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75" windowWidth="10545" windowHeight="6495" activeTab="0"/>
  </bookViews>
  <sheets>
    <sheet name="map by DBH " sheetId="1" r:id="rId1"/>
    <sheet name="by species" sheetId="2" r:id="rId2"/>
    <sheet name="raw data" sheetId="3" r:id="rId3"/>
    <sheet name="final data" sheetId="4" r:id="rId4"/>
  </sheets>
  <definedNames/>
  <calcPr fullCalcOnLoad="1"/>
</workbook>
</file>

<file path=xl/sharedStrings.xml><?xml version="1.0" encoding="utf-8"?>
<sst xmlns="http://schemas.openxmlformats.org/spreadsheetml/2006/main" count="469" uniqueCount="59">
  <si>
    <t>species</t>
  </si>
  <si>
    <t>notes</t>
  </si>
  <si>
    <t>longleaf pine</t>
  </si>
  <si>
    <t>cm</t>
  </si>
  <si>
    <t>DBH</t>
  </si>
  <si>
    <t>live oak</t>
  </si>
  <si>
    <t>loblolly pine</t>
  </si>
  <si>
    <t>laurel oak</t>
  </si>
  <si>
    <t>w of berm</t>
  </si>
  <si>
    <t>sweet gum</t>
  </si>
  <si>
    <t>water oak</t>
  </si>
  <si>
    <t>southern red oak</t>
  </si>
  <si>
    <t>hickory</t>
  </si>
  <si>
    <t>photo at 24STllp.htm</t>
  </si>
  <si>
    <t xml:space="preserve">hornbeam </t>
  </si>
  <si>
    <t>barely touches UF property</t>
  </si>
  <si>
    <t>east trrunk of two</t>
  </si>
  <si>
    <t>west trunk of two</t>
  </si>
  <si>
    <t>measured below bifurcation at 5 ft.</t>
  </si>
  <si>
    <t>diseased</t>
  </si>
  <si>
    <t>hollow at base</t>
  </si>
  <si>
    <t>image 24OV7</t>
  </si>
  <si>
    <t>image 24OV9</t>
  </si>
  <si>
    <t>image 24OV9 and 24OV10</t>
  </si>
  <si>
    <t>image 24OV9 &amp; 24OV11; bifurcate</t>
  </si>
  <si>
    <t>hollow at base; only 27in. dia at 7ft</t>
  </si>
  <si>
    <t>in.</t>
  </si>
  <si>
    <t>hornbeam</t>
  </si>
  <si>
    <t>EAST</t>
  </si>
  <si>
    <t>NORTH</t>
  </si>
  <si>
    <t>adj factor</t>
  </si>
  <si>
    <t>ft from fence</t>
  </si>
  <si>
    <t>ft from property line</t>
  </si>
  <si>
    <t>12 to 17</t>
  </si>
  <si>
    <t>18 to 23</t>
  </si>
  <si>
    <t>&gt;24</t>
  </si>
  <si>
    <t>tree with two trunks (smaller trunk)</t>
  </si>
  <si>
    <t>tree with two trunks (larger trunk)</t>
  </si>
  <si>
    <t>cherry</t>
  </si>
  <si>
    <t>trunk bent over</t>
  </si>
  <si>
    <t>photo at 24ST2lo.htm</t>
  </si>
  <si>
    <t>from gridline A</t>
  </si>
  <si>
    <t>distance E (m)</t>
  </si>
  <si>
    <t>distance N (ft)</t>
  </si>
  <si>
    <t>from fence</t>
  </si>
  <si>
    <t>abutting another at base (not in range)</t>
  </si>
  <si>
    <t>hickory (late)</t>
  </si>
  <si>
    <t>east truink of two</t>
  </si>
  <si>
    <t xml:space="preserve">west trunk of two </t>
  </si>
  <si>
    <t>out of range</t>
  </si>
  <si>
    <t>basket oak</t>
  </si>
  <si>
    <t>basswood</t>
  </si>
  <si>
    <t>probably missed because of road curve</t>
  </si>
  <si>
    <t>absolute</t>
  </si>
  <si>
    <t>(meters)</t>
  </si>
  <si>
    <t>(feet)</t>
  </si>
  <si>
    <t>(inches)</t>
  </si>
  <si>
    <t>line  (feet)</t>
  </si>
  <si>
    <t>from property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</si>
</sst>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12 to 17 in. DBH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'map by DBH '!$B$3:$B$48</c:f>
              <c:numCache>
                <c:ptCount val="46"/>
                <c:pt idx="0">
                  <c:v>619.7494166666667</c:v>
                </c:pt>
                <c:pt idx="1">
                  <c:v>343.17516666666666</c:v>
                </c:pt>
                <c:pt idx="2">
                  <c:v>231.62683333333328</c:v>
                </c:pt>
                <c:pt idx="3">
                  <c:v>802.4918333333334</c:v>
                </c:pt>
                <c:pt idx="4">
                  <c:v>471.1276666666666</c:v>
                </c:pt>
                <c:pt idx="5">
                  <c:v>1186.3493333333333</c:v>
                </c:pt>
                <c:pt idx="6">
                  <c:v>1078.0818333333334</c:v>
                </c:pt>
                <c:pt idx="7">
                  <c:v>356.29849999999993</c:v>
                </c:pt>
                <c:pt idx="8">
                  <c:v>64.30433333333333</c:v>
                </c:pt>
                <c:pt idx="9">
                  <c:v>405.51099999999997</c:v>
                </c:pt>
                <c:pt idx="10">
                  <c:v>343.17516666666666</c:v>
                </c:pt>
                <c:pt idx="11">
                  <c:v>595.7993333333333</c:v>
                </c:pt>
                <c:pt idx="12">
                  <c:v>861.5468333333333</c:v>
                </c:pt>
                <c:pt idx="13">
                  <c:v>1286.7428333333335</c:v>
                </c:pt>
                <c:pt idx="14">
                  <c:v>16.732250000000004</c:v>
                </c:pt>
                <c:pt idx="15">
                  <c:v>500.6551666666666</c:v>
                </c:pt>
                <c:pt idx="16">
                  <c:v>595.7993333333333</c:v>
                </c:pt>
                <c:pt idx="17">
                  <c:v>772.9643333333332</c:v>
                </c:pt>
                <c:pt idx="18">
                  <c:v>220.14391666666663</c:v>
                </c:pt>
                <c:pt idx="19">
                  <c:v>1437.005</c:v>
                </c:pt>
                <c:pt idx="20">
                  <c:v>435.03849999999994</c:v>
                </c:pt>
                <c:pt idx="21">
                  <c:v>789.3684999999999</c:v>
                </c:pt>
                <c:pt idx="22">
                  <c:v>1202.7535</c:v>
                </c:pt>
                <c:pt idx="23">
                  <c:v>1206.0343333333333</c:v>
                </c:pt>
                <c:pt idx="24">
                  <c:v>1474.0784166666665</c:v>
                </c:pt>
                <c:pt idx="25">
                  <c:v>1452.0968333333333</c:v>
                </c:pt>
                <c:pt idx="26">
                  <c:v>1316.5984166666665</c:v>
                </c:pt>
                <c:pt idx="27">
                  <c:v>1437.005</c:v>
                </c:pt>
                <c:pt idx="28">
                  <c:v>425.19599999999997</c:v>
                </c:pt>
                <c:pt idx="29">
                  <c:v>70.866</c:v>
                </c:pt>
                <c:pt idx="30">
                  <c:v>228.34599999999998</c:v>
                </c:pt>
                <c:pt idx="31">
                  <c:v>369.4218333333333</c:v>
                </c:pt>
                <c:pt idx="32">
                  <c:v>238.18849999999998</c:v>
                </c:pt>
                <c:pt idx="33">
                  <c:v>1091.2051666666666</c:v>
                </c:pt>
                <c:pt idx="34">
                  <c:v>1137.1368333333332</c:v>
                </c:pt>
                <c:pt idx="35">
                  <c:v>1460.2989166666666</c:v>
                </c:pt>
                <c:pt idx="36">
                  <c:v>717.1901666666666</c:v>
                </c:pt>
                <c:pt idx="37">
                  <c:v>90.551</c:v>
                </c:pt>
                <c:pt idx="38">
                  <c:v>559.7101666666666</c:v>
                </c:pt>
                <c:pt idx="39">
                  <c:v>1425.8501666666668</c:v>
                </c:pt>
                <c:pt idx="40">
                  <c:v>1320.2073333333335</c:v>
                </c:pt>
                <c:pt idx="41">
                  <c:v>587.5972499999999</c:v>
                </c:pt>
                <c:pt idx="42">
                  <c:v>730.3134999999999</c:v>
                </c:pt>
                <c:pt idx="43">
                  <c:v>405.51099999999997</c:v>
                </c:pt>
                <c:pt idx="44">
                  <c:v>181.75816666666665</c:v>
                </c:pt>
                <c:pt idx="45">
                  <c:v>1406.1651666666667</c:v>
                </c:pt>
              </c:numCache>
            </c:numRef>
          </c:xVal>
          <c:yVal>
            <c:numRef>
              <c:f>'map by DBH '!$C$3:$C$48</c:f>
              <c:numCache>
                <c:ptCount val="46"/>
                <c:pt idx="0">
                  <c:v>85.282639275</c:v>
                </c:pt>
                <c:pt idx="1">
                  <c:v>73</c:v>
                </c:pt>
                <c:pt idx="2">
                  <c:v>64</c:v>
                </c:pt>
                <c:pt idx="3">
                  <c:v>57.730216516666665</c:v>
                </c:pt>
                <c:pt idx="4">
                  <c:v>60</c:v>
                </c:pt>
                <c:pt idx="5">
                  <c:v>84.30403226666667</c:v>
                </c:pt>
                <c:pt idx="6">
                  <c:v>61.860135516666666</c:v>
                </c:pt>
                <c:pt idx="7">
                  <c:v>63</c:v>
                </c:pt>
                <c:pt idx="8">
                  <c:v>77.42766666666667</c:v>
                </c:pt>
                <c:pt idx="9">
                  <c:v>23</c:v>
                </c:pt>
                <c:pt idx="10">
                  <c:v>73</c:v>
                </c:pt>
                <c:pt idx="11">
                  <c:v>56</c:v>
                </c:pt>
                <c:pt idx="12">
                  <c:v>86.97234201666667</c:v>
                </c:pt>
                <c:pt idx="13">
                  <c:v>2.215645616666668</c:v>
                </c:pt>
                <c:pt idx="14">
                  <c:v>17.060333333333332</c:v>
                </c:pt>
                <c:pt idx="15">
                  <c:v>55</c:v>
                </c:pt>
                <c:pt idx="16">
                  <c:v>56</c:v>
                </c:pt>
                <c:pt idx="17">
                  <c:v>79.60915376666667</c:v>
                </c:pt>
                <c:pt idx="18">
                  <c:v>87.59825</c:v>
                </c:pt>
                <c:pt idx="19">
                  <c:v>2.6755538333333333</c:v>
                </c:pt>
                <c:pt idx="20">
                  <c:v>20</c:v>
                </c:pt>
                <c:pt idx="21">
                  <c:v>89.67641085</c:v>
                </c:pt>
                <c:pt idx="22">
                  <c:v>24.37128935</c:v>
                </c:pt>
                <c:pt idx="23">
                  <c:v>59.38474076666667</c:v>
                </c:pt>
                <c:pt idx="24">
                  <c:v>4.467971508333333</c:v>
                </c:pt>
                <c:pt idx="25">
                  <c:v>55.88693035</c:v>
                </c:pt>
                <c:pt idx="26">
                  <c:v>12.680553508333333</c:v>
                </c:pt>
                <c:pt idx="27">
                  <c:v>2.6755538333333333</c:v>
                </c:pt>
                <c:pt idx="28">
                  <c:v>26</c:v>
                </c:pt>
                <c:pt idx="29">
                  <c:v>59.055</c:v>
                </c:pt>
                <c:pt idx="30">
                  <c:v>1.9684999999999997</c:v>
                </c:pt>
                <c:pt idx="31">
                  <c:v>72</c:v>
                </c:pt>
                <c:pt idx="32">
                  <c:v>77</c:v>
                </c:pt>
                <c:pt idx="33">
                  <c:v>59.913941183333336</c:v>
                </c:pt>
                <c:pt idx="34">
                  <c:v>79.10226101666666</c:v>
                </c:pt>
                <c:pt idx="35">
                  <c:v>32.95472555833334</c:v>
                </c:pt>
                <c:pt idx="36">
                  <c:v>87.38047968333333</c:v>
                </c:pt>
                <c:pt idx="37">
                  <c:v>89</c:v>
                </c:pt>
                <c:pt idx="38">
                  <c:v>42.65083333333333</c:v>
                </c:pt>
                <c:pt idx="39">
                  <c:v>83.28598568333334</c:v>
                </c:pt>
                <c:pt idx="40">
                  <c:v>46.816016733333335</c:v>
                </c:pt>
                <c:pt idx="41">
                  <c:v>83.00508333333333</c:v>
                </c:pt>
                <c:pt idx="42">
                  <c:v>86.43428535</c:v>
                </c:pt>
                <c:pt idx="43">
                  <c:v>85</c:v>
                </c:pt>
                <c:pt idx="44">
                  <c:v>18.372666666666664</c:v>
                </c:pt>
                <c:pt idx="45">
                  <c:v>34.37319385</c:v>
                </c:pt>
              </c:numCache>
            </c:numRef>
          </c:yVal>
          <c:smooth val="0"/>
        </c:ser>
        <c:ser>
          <c:idx val="1"/>
          <c:order val="1"/>
          <c:tx>
            <c:v>18 to 23 in. DBH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'map by DBH '!$B$49:$B$78</c:f>
              <c:numCache>
                <c:ptCount val="30"/>
                <c:pt idx="0">
                  <c:v>268.70025</c:v>
                </c:pt>
                <c:pt idx="1">
                  <c:v>279.85508333333337</c:v>
                </c:pt>
                <c:pt idx="2">
                  <c:v>1127.2943333333333</c:v>
                </c:pt>
                <c:pt idx="3">
                  <c:v>1255.2468333333334</c:v>
                </c:pt>
                <c:pt idx="4">
                  <c:v>1283.7900833333333</c:v>
                </c:pt>
                <c:pt idx="5">
                  <c:v>1257.2153333333333</c:v>
                </c:pt>
                <c:pt idx="6">
                  <c:v>973.0951666666666</c:v>
                </c:pt>
                <c:pt idx="7">
                  <c:v>202.09933333333333</c:v>
                </c:pt>
                <c:pt idx="8">
                  <c:v>1189.6301666666666</c:v>
                </c:pt>
                <c:pt idx="9">
                  <c:v>431.75766666666664</c:v>
                </c:pt>
                <c:pt idx="10">
                  <c:v>295.6030833333333</c:v>
                </c:pt>
                <c:pt idx="11">
                  <c:v>319.55316666666664</c:v>
                </c:pt>
                <c:pt idx="12">
                  <c:v>864.8276666666667</c:v>
                </c:pt>
                <c:pt idx="13">
                  <c:v>700.786</c:v>
                </c:pt>
                <c:pt idx="14">
                  <c:v>15.091833333333335</c:v>
                </c:pt>
                <c:pt idx="15">
                  <c:v>599.0801666666666</c:v>
                </c:pt>
                <c:pt idx="16">
                  <c:v>1225.7193333333332</c:v>
                </c:pt>
                <c:pt idx="17">
                  <c:v>1178.14725</c:v>
                </c:pt>
                <c:pt idx="18">
                  <c:v>1015.746</c:v>
                </c:pt>
                <c:pt idx="19">
                  <c:v>1197.83225</c:v>
                </c:pt>
                <c:pt idx="20">
                  <c:v>1458.6584999999998</c:v>
                </c:pt>
                <c:pt idx="21">
                  <c:v>97.11266666666667</c:v>
                </c:pt>
                <c:pt idx="22">
                  <c:v>1336.9395833333333</c:v>
                </c:pt>
                <c:pt idx="23">
                  <c:v>1348.0944166666666</c:v>
                </c:pt>
                <c:pt idx="24">
                  <c:v>46.259750000000004</c:v>
                </c:pt>
                <c:pt idx="25">
                  <c:v>950.1293333333333</c:v>
                </c:pt>
                <c:pt idx="26">
                  <c:v>961.9403333333335</c:v>
                </c:pt>
                <c:pt idx="27">
                  <c:v>188.64791666666665</c:v>
                </c:pt>
                <c:pt idx="28">
                  <c:v>193.89724999999999</c:v>
                </c:pt>
                <c:pt idx="29">
                  <c:v>1068.2393333333332</c:v>
                </c:pt>
              </c:numCache>
            </c:numRef>
          </c:xVal>
          <c:yVal>
            <c:numRef>
              <c:f>'map by DBH '!$C$49:$C$78</c:f>
              <c:numCache>
                <c:ptCount val="30"/>
                <c:pt idx="0">
                  <c:v>81</c:v>
                </c:pt>
                <c:pt idx="1">
                  <c:v>67.25708333333333</c:v>
                </c:pt>
                <c:pt idx="2">
                  <c:v>88.06190676666667</c:v>
                </c:pt>
                <c:pt idx="3">
                  <c:v>39.58651201666667</c:v>
                </c:pt>
                <c:pt idx="4">
                  <c:v>71.60103934166666</c:v>
                </c:pt>
                <c:pt idx="5">
                  <c:v>43.2769162</c:v>
                </c:pt>
                <c:pt idx="6">
                  <c:v>77.42969018333334</c:v>
                </c:pt>
                <c:pt idx="7">
                  <c:v>55.774166666666666</c:v>
                </c:pt>
                <c:pt idx="8">
                  <c:v>62.317483683333336</c:v>
                </c:pt>
                <c:pt idx="9">
                  <c:v>67</c:v>
                </c:pt>
                <c:pt idx="10">
                  <c:v>66</c:v>
                </c:pt>
                <c:pt idx="11">
                  <c:v>14.435666666666668</c:v>
                </c:pt>
                <c:pt idx="12">
                  <c:v>60.985793433333335</c:v>
                </c:pt>
                <c:pt idx="13">
                  <c:v>62.64905593333334</c:v>
                </c:pt>
                <c:pt idx="14">
                  <c:v>88.91058333333332</c:v>
                </c:pt>
                <c:pt idx="15">
                  <c:v>77.75574999999999</c:v>
                </c:pt>
                <c:pt idx="16">
                  <c:v>15.5887826</c:v>
                </c:pt>
                <c:pt idx="17">
                  <c:v>46.270403725</c:v>
                </c:pt>
                <c:pt idx="18">
                  <c:v>69.6045586</c:v>
                </c:pt>
                <c:pt idx="19">
                  <c:v>27.351112225</c:v>
                </c:pt>
                <c:pt idx="20">
                  <c:v>74.28649985</c:v>
                </c:pt>
                <c:pt idx="21">
                  <c:v>78.74</c:v>
                </c:pt>
                <c:pt idx="22">
                  <c:v>4.233785625</c:v>
                </c:pt>
                <c:pt idx="23">
                  <c:v>19.371353775</c:v>
                </c:pt>
                <c:pt idx="24">
                  <c:v>35.10491666666666</c:v>
                </c:pt>
                <c:pt idx="25">
                  <c:v>83.33553026666667</c:v>
                </c:pt>
                <c:pt idx="26">
                  <c:v>19.4285387</c:v>
                </c:pt>
                <c:pt idx="27">
                  <c:v>15.091833333333332</c:v>
                </c:pt>
                <c:pt idx="28">
                  <c:v>32.152166666666666</c:v>
                </c:pt>
                <c:pt idx="29">
                  <c:v>55.819781266666666</c:v>
                </c:pt>
              </c:numCache>
            </c:numRef>
          </c:yVal>
          <c:smooth val="0"/>
        </c:ser>
        <c:ser>
          <c:idx val="2"/>
          <c:order val="2"/>
          <c:tx>
            <c:v>more than 23 in. DBH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'map by DBH '!$B$79:$B$97</c:f>
              <c:numCache>
                <c:ptCount val="19"/>
                <c:pt idx="0">
                  <c:v>946.8485000000001</c:v>
                </c:pt>
                <c:pt idx="1">
                  <c:v>697.5051666666667</c:v>
                </c:pt>
                <c:pt idx="2">
                  <c:v>959.9718333333334</c:v>
                </c:pt>
                <c:pt idx="3">
                  <c:v>80.7085</c:v>
                </c:pt>
                <c:pt idx="4">
                  <c:v>1033.7905833333334</c:v>
                </c:pt>
                <c:pt idx="5">
                  <c:v>80.7085</c:v>
                </c:pt>
                <c:pt idx="6">
                  <c:v>1132.2155833333334</c:v>
                </c:pt>
                <c:pt idx="7">
                  <c:v>1051.8351666666667</c:v>
                </c:pt>
                <c:pt idx="8">
                  <c:v>191.27258333333336</c:v>
                </c:pt>
                <c:pt idx="9">
                  <c:v>1281.4935</c:v>
                </c:pt>
                <c:pt idx="10">
                  <c:v>1473.0941666666665</c:v>
                </c:pt>
                <c:pt idx="11">
                  <c:v>697.5051666666667</c:v>
                </c:pt>
                <c:pt idx="12">
                  <c:v>866.4680833333333</c:v>
                </c:pt>
                <c:pt idx="13">
                  <c:v>907.4785</c:v>
                </c:pt>
                <c:pt idx="14">
                  <c:v>1314.9579999999999</c:v>
                </c:pt>
                <c:pt idx="15">
                  <c:v>1356.9526666666668</c:v>
                </c:pt>
                <c:pt idx="16">
                  <c:v>546.5868333333333</c:v>
                </c:pt>
                <c:pt idx="17">
                  <c:v>645.0118333333332</c:v>
                </c:pt>
                <c:pt idx="18">
                  <c:v>654.8543333333333</c:v>
                </c:pt>
              </c:numCache>
            </c:numRef>
          </c:xVal>
          <c:yVal>
            <c:numRef>
              <c:f>'map by DBH '!$C$79:$C$97</c:f>
              <c:numCache>
                <c:ptCount val="19"/>
                <c:pt idx="0">
                  <c:v>17.726245516666665</c:v>
                </c:pt>
                <c:pt idx="1">
                  <c:v>16.70393785</c:v>
                </c:pt>
                <c:pt idx="2">
                  <c:v>84.37588451666667</c:v>
                </c:pt>
                <c:pt idx="3">
                  <c:v>85.95783333333333</c:v>
                </c:pt>
                <c:pt idx="4">
                  <c:v>26.612874724999998</c:v>
                </c:pt>
                <c:pt idx="5">
                  <c:v>24</c:v>
                </c:pt>
                <c:pt idx="6">
                  <c:v>76.08208389166667</c:v>
                </c:pt>
                <c:pt idx="7">
                  <c:v>52.752524183333335</c:v>
                </c:pt>
                <c:pt idx="8">
                  <c:v>19.02883333333333</c:v>
                </c:pt>
                <c:pt idx="9">
                  <c:v>15.817456683333333</c:v>
                </c:pt>
                <c:pt idx="10">
                  <c:v>47.11476941666667</c:v>
                </c:pt>
                <c:pt idx="11">
                  <c:v>33.108104516666664</c:v>
                </c:pt>
                <c:pt idx="12">
                  <c:v>30.992519141666666</c:v>
                </c:pt>
                <c:pt idx="13">
                  <c:v>84.16066185</c:v>
                </c:pt>
                <c:pt idx="14">
                  <c:v>24.156744466666666</c:v>
                </c:pt>
                <c:pt idx="15">
                  <c:v>34.1714226</c:v>
                </c:pt>
                <c:pt idx="16">
                  <c:v>54</c:v>
                </c:pt>
                <c:pt idx="17">
                  <c:v>63.40463185</c:v>
                </c:pt>
                <c:pt idx="18">
                  <c:v>51.962069433333326</c:v>
                </c:pt>
              </c:numCache>
            </c:numRef>
          </c:yVal>
          <c:smooth val="0"/>
        </c:ser>
        <c:axId val="3153528"/>
        <c:axId val="28381753"/>
      </c:scatterChart>
      <c:valAx>
        <c:axId val="315352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west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381753"/>
        <c:crosses val="autoZero"/>
        <c:crossBetween val="midCat"/>
        <c:dispUnits/>
        <c:majorUnit val="500"/>
        <c:minorUnit val="100"/>
      </c:valAx>
      <c:valAx>
        <c:axId val="28381753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south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1575"/>
          <c:w val="0.94575"/>
          <c:h val="0.8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strRef>
              <c:f>'by species'!#REF!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'by species'!$C$67:$C$73</c:f>
              <c:numCache>
                <c:ptCount val="7"/>
                <c:pt idx="0">
                  <c:v>59.055</c:v>
                </c:pt>
                <c:pt idx="1">
                  <c:v>42.65083333333333</c:v>
                </c:pt>
                <c:pt idx="2">
                  <c:v>63</c:v>
                </c:pt>
                <c:pt idx="3">
                  <c:v>2.215645616666668</c:v>
                </c:pt>
                <c:pt idx="4">
                  <c:v>2.6755538333333333</c:v>
                </c:pt>
                <c:pt idx="5">
                  <c:v>59.38474076666667</c:v>
                </c:pt>
                <c:pt idx="6">
                  <c:v>55.88693035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strRef>
              <c:f>'by species'!#REF!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'by species'!$D$67:$D$73</c:f>
              <c:numCache>
                <c:ptCount val="7"/>
                <c:pt idx="0">
                  <c:v>14.960629921259843</c:v>
                </c:pt>
                <c:pt idx="1">
                  <c:v>16.259842519685037</c:v>
                </c:pt>
                <c:pt idx="2">
                  <c:v>12.67716535433071</c:v>
                </c:pt>
                <c:pt idx="3">
                  <c:v>13.188976377952756</c:v>
                </c:pt>
                <c:pt idx="4">
                  <c:v>13.858267716535433</c:v>
                </c:pt>
                <c:pt idx="5">
                  <c:v>14.566929133858267</c:v>
                </c:pt>
                <c:pt idx="6">
                  <c:v>14.606299212598426</c:v>
                </c:pt>
              </c:numCache>
            </c:numRef>
          </c:yVal>
          <c:smooth val="0"/>
        </c:ser>
        <c:axId val="54109186"/>
        <c:axId val="17220627"/>
      </c:scatterChart>
      <c:val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crossBetween val="midCat"/>
        <c:dispUnits/>
      </c:valAx>
      <c:valAx>
        <c:axId val="17220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55"/>
          <c:w val="0.94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data'!$B$3:$B$107</c:f>
              <c:numCache>
                <c:ptCount val="105"/>
                <c:pt idx="0">
                  <c:v>-13</c:v>
                </c:pt>
                <c:pt idx="1">
                  <c:v>-12.5</c:v>
                </c:pt>
                <c:pt idx="2">
                  <c:v>-3.5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37.8</c:v>
                </c:pt>
                <c:pt idx="10">
                  <c:v>39.9</c:v>
                </c:pt>
                <c:pt idx="11">
                  <c:v>40.7</c:v>
                </c:pt>
                <c:pt idx="12">
                  <c:v>41.5</c:v>
                </c:pt>
                <c:pt idx="13">
                  <c:v>44</c:v>
                </c:pt>
                <c:pt idx="14">
                  <c:v>49.5</c:v>
                </c:pt>
                <c:pt idx="15">
                  <c:v>52</c:v>
                </c:pt>
                <c:pt idx="16">
                  <c:v>53</c:v>
                </c:pt>
                <c:pt idx="17">
                  <c:v>55</c:v>
                </c:pt>
                <c:pt idx="18">
                  <c:v>64.3</c:v>
                </c:pt>
                <c:pt idx="19">
                  <c:v>67.7</c:v>
                </c:pt>
                <c:pt idx="20">
                  <c:v>72.5</c:v>
                </c:pt>
                <c:pt idx="21">
                  <c:v>79.8</c:v>
                </c:pt>
                <c:pt idx="22">
                  <c:v>87</c:v>
                </c:pt>
                <c:pt idx="23">
                  <c:v>87</c:v>
                </c:pt>
                <c:pt idx="24">
                  <c:v>91</c:v>
                </c:pt>
                <c:pt idx="25">
                  <c:v>95</c:v>
                </c:pt>
                <c:pt idx="26">
                  <c:v>106</c:v>
                </c:pt>
                <c:pt idx="27">
                  <c:v>106</c:v>
                </c:pt>
                <c:pt idx="28">
                  <c:v>112</c:v>
                </c:pt>
                <c:pt idx="29">
                  <c:v>114</c:v>
                </c:pt>
                <c:pt idx="30">
                  <c:v>115</c:v>
                </c:pt>
                <c:pt idx="31">
                  <c:v>126</c:v>
                </c:pt>
                <c:pt idx="32">
                  <c:v>135</c:v>
                </c:pt>
                <c:pt idx="33">
                  <c:v>149</c:v>
                </c:pt>
                <c:pt idx="34">
                  <c:v>149</c:v>
                </c:pt>
                <c:pt idx="35">
                  <c:v>153</c:v>
                </c:pt>
                <c:pt idx="36">
                  <c:v>161.5</c:v>
                </c:pt>
                <c:pt idx="37">
                  <c:v>164</c:v>
                </c:pt>
                <c:pt idx="38">
                  <c:v>164</c:v>
                </c:pt>
                <c:pt idx="39">
                  <c:v>165</c:v>
                </c:pt>
                <c:pt idx="40">
                  <c:v>171.3</c:v>
                </c:pt>
                <c:pt idx="41">
                  <c:v>179</c:v>
                </c:pt>
                <c:pt idx="42">
                  <c:v>182</c:v>
                </c:pt>
                <c:pt idx="43">
                  <c:v>195</c:v>
                </c:pt>
                <c:pt idx="44">
                  <c:v>195</c:v>
                </c:pt>
                <c:pt idx="45">
                  <c:v>196</c:v>
                </c:pt>
                <c:pt idx="46">
                  <c:v>201</c:v>
                </c:pt>
                <c:pt idx="47">
                  <c:v>205</c:v>
                </c:pt>
                <c:pt idx="48">
                  <c:v>211</c:v>
                </c:pt>
                <c:pt idx="49">
                  <c:v>212</c:v>
                </c:pt>
                <c:pt idx="50">
                  <c:v>218</c:v>
                </c:pt>
                <c:pt idx="51">
                  <c:v>223</c:v>
                </c:pt>
                <c:pt idx="52">
                  <c:v>227</c:v>
                </c:pt>
                <c:pt idx="53">
                  <c:v>230</c:v>
                </c:pt>
                <c:pt idx="54">
                  <c:v>245</c:v>
                </c:pt>
                <c:pt idx="55">
                  <c:v>246</c:v>
                </c:pt>
                <c:pt idx="56">
                  <c:v>246.5</c:v>
                </c:pt>
                <c:pt idx="57">
                  <c:v>259</c:v>
                </c:pt>
                <c:pt idx="58">
                  <c:v>271</c:v>
                </c:pt>
                <c:pt idx="59">
                  <c:v>272</c:v>
                </c:pt>
                <c:pt idx="60">
                  <c:v>275</c:v>
                </c:pt>
                <c:pt idx="61">
                  <c:v>275.6</c:v>
                </c:pt>
                <c:pt idx="62">
                  <c:v>279</c:v>
                </c:pt>
                <c:pt idx="63">
                  <c:v>292</c:v>
                </c:pt>
                <c:pt idx="64">
                  <c:v>297.5</c:v>
                </c:pt>
                <c:pt idx="65">
                  <c:v>303</c:v>
                </c:pt>
                <c:pt idx="66">
                  <c:v>308</c:v>
                </c:pt>
                <c:pt idx="67">
                  <c:v>311</c:v>
                </c:pt>
                <c:pt idx="68">
                  <c:v>315</c:v>
                </c:pt>
                <c:pt idx="69">
                  <c:v>326</c:v>
                </c:pt>
                <c:pt idx="70">
                  <c:v>327.5</c:v>
                </c:pt>
                <c:pt idx="71">
                  <c:v>328.5</c:v>
                </c:pt>
                <c:pt idx="72">
                  <c:v>329</c:v>
                </c:pt>
                <c:pt idx="73">
                  <c:v>329</c:v>
                </c:pt>
                <c:pt idx="74">
                  <c:v>334</c:v>
                </c:pt>
                <c:pt idx="75">
                  <c:v>341.5</c:v>
                </c:pt>
                <c:pt idx="76">
                  <c:v>344</c:v>
                </c:pt>
                <c:pt idx="77">
                  <c:v>345</c:v>
                </c:pt>
                <c:pt idx="78">
                  <c:v>347.5</c:v>
                </c:pt>
                <c:pt idx="79">
                  <c:v>349</c:v>
                </c:pt>
                <c:pt idx="80">
                  <c:v>350</c:v>
                </c:pt>
                <c:pt idx="81">
                  <c:v>350</c:v>
                </c:pt>
                <c:pt idx="82">
                  <c:v>356</c:v>
                </c:pt>
                <c:pt idx="83">
                  <c:v>365</c:v>
                </c:pt>
                <c:pt idx="84">
                  <c:v>365.6</c:v>
                </c:pt>
                <c:pt idx="85">
                  <c:v>373</c:v>
                </c:pt>
                <c:pt idx="86">
                  <c:v>373.7</c:v>
                </c:pt>
                <c:pt idx="87">
                  <c:v>374.6</c:v>
                </c:pt>
                <c:pt idx="88">
                  <c:v>383.2</c:v>
                </c:pt>
                <c:pt idx="89">
                  <c:v>383.7</c:v>
                </c:pt>
                <c:pt idx="90">
                  <c:v>384.8</c:v>
                </c:pt>
                <c:pt idx="91">
                  <c:v>386</c:v>
                </c:pt>
                <c:pt idx="92">
                  <c:v>389.9</c:v>
                </c:pt>
                <c:pt idx="93">
                  <c:v>393.3</c:v>
                </c:pt>
                <c:pt idx="94">
                  <c:v>396</c:v>
                </c:pt>
                <c:pt idx="95">
                  <c:v>411</c:v>
                </c:pt>
                <c:pt idx="96">
                  <c:v>417</c:v>
                </c:pt>
                <c:pt idx="97">
                  <c:v>420.4</c:v>
                </c:pt>
                <c:pt idx="98">
                  <c:v>420.4</c:v>
                </c:pt>
                <c:pt idx="99">
                  <c:v>425</c:v>
                </c:pt>
                <c:pt idx="100">
                  <c:v>427</c:v>
                </c:pt>
                <c:pt idx="101">
                  <c:v>427.5</c:v>
                </c:pt>
                <c:pt idx="102">
                  <c:v>431.4</c:v>
                </c:pt>
                <c:pt idx="103">
                  <c:v>431.7</c:v>
                </c:pt>
                <c:pt idx="104">
                  <c:v>439.5</c:v>
                </c:pt>
              </c:numCache>
            </c:numRef>
          </c:xVal>
          <c:yVal>
            <c:numRef>
              <c:f>'raw data'!$C$3:$C$107</c:f>
              <c:numCache>
                <c:ptCount val="105"/>
                <c:pt idx="0">
                  <c:v>88.91058333333332</c:v>
                </c:pt>
                <c:pt idx="1">
                  <c:v>17.060333333333332</c:v>
                </c:pt>
                <c:pt idx="2">
                  <c:v>35.10491666666666</c:v>
                </c:pt>
                <c:pt idx="3">
                  <c:v>77.42766666666667</c:v>
                </c:pt>
                <c:pt idx="4">
                  <c:v>59.055</c:v>
                </c:pt>
                <c:pt idx="5">
                  <c:v>24</c:v>
                </c:pt>
                <c:pt idx="6">
                  <c:v>85.95783333333333</c:v>
                </c:pt>
                <c:pt idx="7">
                  <c:v>89</c:v>
                </c:pt>
                <c:pt idx="8">
                  <c:v>78.74</c:v>
                </c:pt>
                <c:pt idx="9">
                  <c:v>18.372666666666664</c:v>
                </c:pt>
                <c:pt idx="10">
                  <c:v>15.091833333333332</c:v>
                </c:pt>
                <c:pt idx="11">
                  <c:v>19.02883333333333</c:v>
                </c:pt>
                <c:pt idx="12">
                  <c:v>32.152166666666666</c:v>
                </c:pt>
                <c:pt idx="13">
                  <c:v>55.774166666666666</c:v>
                </c:pt>
                <c:pt idx="14">
                  <c:v>87.59825</c:v>
                </c:pt>
                <c:pt idx="15">
                  <c:v>1.9684999999999997</c:v>
                </c:pt>
                <c:pt idx="16">
                  <c:v>64</c:v>
                </c:pt>
                <c:pt idx="17">
                  <c:v>77</c:v>
                </c:pt>
                <c:pt idx="18">
                  <c:v>81</c:v>
                </c:pt>
                <c:pt idx="19">
                  <c:v>67.25708333333333</c:v>
                </c:pt>
                <c:pt idx="20">
                  <c:v>66</c:v>
                </c:pt>
                <c:pt idx="21">
                  <c:v>14.435666666666668</c:v>
                </c:pt>
                <c:pt idx="22">
                  <c:v>73</c:v>
                </c:pt>
                <c:pt idx="23">
                  <c:v>73</c:v>
                </c:pt>
                <c:pt idx="24">
                  <c:v>63</c:v>
                </c:pt>
                <c:pt idx="25">
                  <c:v>72</c:v>
                </c:pt>
                <c:pt idx="26">
                  <c:v>23</c:v>
                </c:pt>
                <c:pt idx="27">
                  <c:v>85</c:v>
                </c:pt>
                <c:pt idx="28">
                  <c:v>26</c:v>
                </c:pt>
                <c:pt idx="29">
                  <c:v>67</c:v>
                </c:pt>
                <c:pt idx="30">
                  <c:v>20</c:v>
                </c:pt>
                <c:pt idx="31">
                  <c:v>60</c:v>
                </c:pt>
                <c:pt idx="32">
                  <c:v>55</c:v>
                </c:pt>
                <c:pt idx="33">
                  <c:v>-2.6246666666666667</c:v>
                </c:pt>
                <c:pt idx="34">
                  <c:v>54</c:v>
                </c:pt>
                <c:pt idx="35">
                  <c:v>42.65083333333333</c:v>
                </c:pt>
                <c:pt idx="36">
                  <c:v>83.00508333333333</c:v>
                </c:pt>
                <c:pt idx="37">
                  <c:v>56</c:v>
                </c:pt>
                <c:pt idx="38">
                  <c:v>56</c:v>
                </c:pt>
                <c:pt idx="39">
                  <c:v>77.75574999999999</c:v>
                </c:pt>
                <c:pt idx="40">
                  <c:v>85.30166666666666</c:v>
                </c:pt>
                <c:pt idx="41">
                  <c:v>63.320083333333336</c:v>
                </c:pt>
                <c:pt idx="42">
                  <c:v>51.83716666666666</c:v>
                </c:pt>
                <c:pt idx="43">
                  <c:v>16.404166666666665</c:v>
                </c:pt>
                <c:pt idx="44">
                  <c:v>32.80833333333333</c:v>
                </c:pt>
                <c:pt idx="45">
                  <c:v>62.33583333333333</c:v>
                </c:pt>
                <c:pt idx="46">
                  <c:v>87</c:v>
                </c:pt>
                <c:pt idx="47">
                  <c:v>86</c:v>
                </c:pt>
                <c:pt idx="48">
                  <c:v>91</c:v>
                </c:pt>
                <c:pt idx="49">
                  <c:v>91</c:v>
                </c:pt>
                <c:pt idx="50">
                  <c:v>79</c:v>
                </c:pt>
                <c:pt idx="51">
                  <c:v>89</c:v>
                </c:pt>
                <c:pt idx="52">
                  <c:v>57</c:v>
                </c:pt>
                <c:pt idx="53">
                  <c:v>92</c:v>
                </c:pt>
                <c:pt idx="54">
                  <c:v>86</c:v>
                </c:pt>
                <c:pt idx="55">
                  <c:v>60</c:v>
                </c:pt>
                <c:pt idx="56">
                  <c:v>30</c:v>
                </c:pt>
                <c:pt idx="57">
                  <c:v>83</c:v>
                </c:pt>
                <c:pt idx="58">
                  <c:v>16.404166666666665</c:v>
                </c:pt>
                <c:pt idx="59">
                  <c:v>82</c:v>
                </c:pt>
                <c:pt idx="60">
                  <c:v>83</c:v>
                </c:pt>
                <c:pt idx="61">
                  <c:v>18.044583333333332</c:v>
                </c:pt>
                <c:pt idx="62">
                  <c:v>76</c:v>
                </c:pt>
                <c:pt idx="63">
                  <c:v>68</c:v>
                </c:pt>
                <c:pt idx="64">
                  <c:v>24.93433333333333</c:v>
                </c:pt>
                <c:pt idx="65">
                  <c:v>51</c:v>
                </c:pt>
                <c:pt idx="66">
                  <c:v>54</c:v>
                </c:pt>
                <c:pt idx="67">
                  <c:v>60</c:v>
                </c:pt>
                <c:pt idx="68">
                  <c:v>58</c:v>
                </c:pt>
                <c:pt idx="69">
                  <c:v>86</c:v>
                </c:pt>
                <c:pt idx="70">
                  <c:v>74</c:v>
                </c:pt>
                <c:pt idx="71">
                  <c:v>95</c:v>
                </c:pt>
                <c:pt idx="72">
                  <c:v>77</c:v>
                </c:pt>
                <c:pt idx="73">
                  <c:v>77</c:v>
                </c:pt>
                <c:pt idx="74">
                  <c:v>93</c:v>
                </c:pt>
                <c:pt idx="75">
                  <c:v>44</c:v>
                </c:pt>
                <c:pt idx="76">
                  <c:v>82</c:v>
                </c:pt>
                <c:pt idx="77">
                  <c:v>60</c:v>
                </c:pt>
                <c:pt idx="78">
                  <c:v>25</c:v>
                </c:pt>
                <c:pt idx="79">
                  <c:v>22</c:v>
                </c:pt>
                <c:pt idx="80">
                  <c:v>57</c:v>
                </c:pt>
                <c:pt idx="81">
                  <c:v>91</c:v>
                </c:pt>
                <c:pt idx="82">
                  <c:v>13.123333333333333</c:v>
                </c:pt>
                <c:pt idx="83">
                  <c:v>37</c:v>
                </c:pt>
                <c:pt idx="84">
                  <c:v>40.68233333333333</c:v>
                </c:pt>
                <c:pt idx="85">
                  <c:v>13.123333333333333</c:v>
                </c:pt>
                <c:pt idx="86">
                  <c:v>68.8975</c:v>
                </c:pt>
                <c:pt idx="87">
                  <c:v>-0.5</c:v>
                </c:pt>
                <c:pt idx="88">
                  <c:v>21.325416666666666</c:v>
                </c:pt>
                <c:pt idx="89">
                  <c:v>9.8425</c:v>
                </c:pt>
                <c:pt idx="90">
                  <c:v>43.963166666666666</c:v>
                </c:pt>
                <c:pt idx="91">
                  <c:v>90</c:v>
                </c:pt>
                <c:pt idx="92">
                  <c:v>1.3123333333333334</c:v>
                </c:pt>
                <c:pt idx="93">
                  <c:v>16.404166666666665</c:v>
                </c:pt>
                <c:pt idx="94">
                  <c:v>31.167916666666667</c:v>
                </c:pt>
                <c:pt idx="95">
                  <c:v>31.167916666666667</c:v>
                </c:pt>
                <c:pt idx="96">
                  <c:v>80</c:v>
                </c:pt>
                <c:pt idx="97">
                  <c:v>-0.6561666666666667</c:v>
                </c:pt>
                <c:pt idx="98">
                  <c:v>-0.6561666666666667</c:v>
                </c:pt>
                <c:pt idx="99">
                  <c:v>52.49333333333333</c:v>
                </c:pt>
                <c:pt idx="100">
                  <c:v>70.866</c:v>
                </c:pt>
                <c:pt idx="101">
                  <c:v>29.5275</c:v>
                </c:pt>
                <c:pt idx="102">
                  <c:v>43.635083333333334</c:v>
                </c:pt>
                <c:pt idx="103">
                  <c:v>0.9842499999999998</c:v>
                </c:pt>
                <c:pt idx="104">
                  <c:v>30</c:v>
                </c:pt>
              </c:numCache>
            </c:numRef>
          </c:yVal>
          <c:smooth val="0"/>
        </c:ser>
        <c:axId val="20767916"/>
        <c:axId val="52693517"/>
      </c:scatterChart>
      <c:valAx>
        <c:axId val="20767916"/>
        <c:scaling>
          <c:orientation val="minMax"/>
          <c:max val="4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meters e of gridline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52693517"/>
        <c:crosses val="autoZero"/>
        <c:crossBetween val="midCat"/>
        <c:dispUnits/>
        <c:majorUnit val="50"/>
        <c:minorUnit val="5"/>
      </c:valAx>
      <c:valAx>
        <c:axId val="5269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feet from fence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76791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data'!$D$4:$D$98</c:f>
              <c:numCache>
                <c:ptCount val="95"/>
                <c:pt idx="0">
                  <c:v>15.091833333333335</c:v>
                </c:pt>
                <c:pt idx="1">
                  <c:v>16.732250000000004</c:v>
                </c:pt>
                <c:pt idx="2">
                  <c:v>46.259750000000004</c:v>
                </c:pt>
                <c:pt idx="3">
                  <c:v>64.30433333333333</c:v>
                </c:pt>
                <c:pt idx="4">
                  <c:v>70.866</c:v>
                </c:pt>
                <c:pt idx="5">
                  <c:v>80.7085</c:v>
                </c:pt>
                <c:pt idx="6">
                  <c:v>80.7085</c:v>
                </c:pt>
                <c:pt idx="7">
                  <c:v>90.551</c:v>
                </c:pt>
                <c:pt idx="8">
                  <c:v>97.11266666666667</c:v>
                </c:pt>
                <c:pt idx="9">
                  <c:v>181.75816666666665</c:v>
                </c:pt>
                <c:pt idx="10">
                  <c:v>188.64791666666665</c:v>
                </c:pt>
                <c:pt idx="11">
                  <c:v>191.27258333333336</c:v>
                </c:pt>
                <c:pt idx="12">
                  <c:v>193.89724999999999</c:v>
                </c:pt>
                <c:pt idx="13">
                  <c:v>202.09933333333333</c:v>
                </c:pt>
                <c:pt idx="14">
                  <c:v>220.14391666666663</c:v>
                </c:pt>
                <c:pt idx="15">
                  <c:v>228.34599999999998</c:v>
                </c:pt>
                <c:pt idx="16">
                  <c:v>231.62683333333328</c:v>
                </c:pt>
                <c:pt idx="17">
                  <c:v>238.18849999999998</c:v>
                </c:pt>
                <c:pt idx="18">
                  <c:v>268.70025</c:v>
                </c:pt>
                <c:pt idx="19">
                  <c:v>279.85508333333337</c:v>
                </c:pt>
                <c:pt idx="20">
                  <c:v>295.6030833333333</c:v>
                </c:pt>
                <c:pt idx="21">
                  <c:v>319.55316666666664</c:v>
                </c:pt>
                <c:pt idx="22">
                  <c:v>343.17516666666666</c:v>
                </c:pt>
                <c:pt idx="23">
                  <c:v>343.17516666666666</c:v>
                </c:pt>
                <c:pt idx="24">
                  <c:v>356.29849999999993</c:v>
                </c:pt>
                <c:pt idx="25">
                  <c:v>369.4218333333333</c:v>
                </c:pt>
                <c:pt idx="26">
                  <c:v>405.51099999999997</c:v>
                </c:pt>
                <c:pt idx="27">
                  <c:v>405.51099999999997</c:v>
                </c:pt>
                <c:pt idx="28">
                  <c:v>425.19599999999997</c:v>
                </c:pt>
                <c:pt idx="29">
                  <c:v>431.75766666666664</c:v>
                </c:pt>
                <c:pt idx="30">
                  <c:v>435.03849999999994</c:v>
                </c:pt>
                <c:pt idx="31">
                  <c:v>471.1276666666666</c:v>
                </c:pt>
                <c:pt idx="32">
                  <c:v>500.6551666666666</c:v>
                </c:pt>
                <c:pt idx="33">
                  <c:v>546.5868333333333</c:v>
                </c:pt>
                <c:pt idx="34">
                  <c:v>559.7101666666666</c:v>
                </c:pt>
                <c:pt idx="35">
                  <c:v>587.5972499999999</c:v>
                </c:pt>
                <c:pt idx="36">
                  <c:v>595.7993333333333</c:v>
                </c:pt>
                <c:pt idx="37">
                  <c:v>595.7993333333333</c:v>
                </c:pt>
                <c:pt idx="38">
                  <c:v>599.0801666666666</c:v>
                </c:pt>
                <c:pt idx="39">
                  <c:v>619.7494166666667</c:v>
                </c:pt>
                <c:pt idx="40">
                  <c:v>645.0118333333332</c:v>
                </c:pt>
                <c:pt idx="41">
                  <c:v>654.8543333333333</c:v>
                </c:pt>
                <c:pt idx="42">
                  <c:v>697.5051666666667</c:v>
                </c:pt>
                <c:pt idx="43">
                  <c:v>697.5051666666667</c:v>
                </c:pt>
                <c:pt idx="44">
                  <c:v>700.786</c:v>
                </c:pt>
                <c:pt idx="45">
                  <c:v>717.1901666666666</c:v>
                </c:pt>
                <c:pt idx="46">
                  <c:v>730.3134999999999</c:v>
                </c:pt>
                <c:pt idx="47">
                  <c:v>772.9643333333332</c:v>
                </c:pt>
                <c:pt idx="48">
                  <c:v>789.3684999999999</c:v>
                </c:pt>
                <c:pt idx="49">
                  <c:v>802.4918333333334</c:v>
                </c:pt>
                <c:pt idx="50">
                  <c:v>861.5468333333333</c:v>
                </c:pt>
                <c:pt idx="51">
                  <c:v>864.8276666666667</c:v>
                </c:pt>
                <c:pt idx="52">
                  <c:v>866.4680833333333</c:v>
                </c:pt>
                <c:pt idx="53">
                  <c:v>907.4785</c:v>
                </c:pt>
                <c:pt idx="54">
                  <c:v>946.8485000000001</c:v>
                </c:pt>
                <c:pt idx="55">
                  <c:v>950.1293333333333</c:v>
                </c:pt>
                <c:pt idx="56">
                  <c:v>959.9718333333334</c:v>
                </c:pt>
                <c:pt idx="57">
                  <c:v>961.9403333333335</c:v>
                </c:pt>
                <c:pt idx="58">
                  <c:v>973.0951666666666</c:v>
                </c:pt>
                <c:pt idx="59">
                  <c:v>1015.746</c:v>
                </c:pt>
                <c:pt idx="60">
                  <c:v>1033.7905833333334</c:v>
                </c:pt>
                <c:pt idx="61">
                  <c:v>1051.8351666666667</c:v>
                </c:pt>
                <c:pt idx="62">
                  <c:v>1068.2393333333332</c:v>
                </c:pt>
                <c:pt idx="63">
                  <c:v>1078.0818333333334</c:v>
                </c:pt>
                <c:pt idx="64">
                  <c:v>1091.2051666666666</c:v>
                </c:pt>
                <c:pt idx="65">
                  <c:v>1127.2943333333333</c:v>
                </c:pt>
                <c:pt idx="66">
                  <c:v>1132.2155833333334</c:v>
                </c:pt>
                <c:pt idx="67">
                  <c:v>1137.1368333333332</c:v>
                </c:pt>
                <c:pt idx="68">
                  <c:v>1178.14725</c:v>
                </c:pt>
                <c:pt idx="69">
                  <c:v>1186.3493333333333</c:v>
                </c:pt>
                <c:pt idx="70">
                  <c:v>1189.6301666666666</c:v>
                </c:pt>
                <c:pt idx="71">
                  <c:v>1197.83225</c:v>
                </c:pt>
                <c:pt idx="72">
                  <c:v>1202.7535</c:v>
                </c:pt>
                <c:pt idx="73">
                  <c:v>1206.0343333333333</c:v>
                </c:pt>
                <c:pt idx="74">
                  <c:v>1225.7193333333332</c:v>
                </c:pt>
                <c:pt idx="75">
                  <c:v>1255.2468333333334</c:v>
                </c:pt>
                <c:pt idx="76">
                  <c:v>1257.2153333333333</c:v>
                </c:pt>
                <c:pt idx="77">
                  <c:v>1281.4935</c:v>
                </c:pt>
                <c:pt idx="78">
                  <c:v>1283.7900833333333</c:v>
                </c:pt>
                <c:pt idx="79">
                  <c:v>1286.7428333333335</c:v>
                </c:pt>
                <c:pt idx="80">
                  <c:v>1314.9579999999999</c:v>
                </c:pt>
                <c:pt idx="81">
                  <c:v>1316.5984166666665</c:v>
                </c:pt>
                <c:pt idx="82">
                  <c:v>1320.2073333333335</c:v>
                </c:pt>
                <c:pt idx="83">
                  <c:v>1336.9395833333333</c:v>
                </c:pt>
                <c:pt idx="84">
                  <c:v>1348.0944166666666</c:v>
                </c:pt>
                <c:pt idx="85">
                  <c:v>1356.9526666666668</c:v>
                </c:pt>
                <c:pt idx="86">
                  <c:v>1406.1651666666667</c:v>
                </c:pt>
                <c:pt idx="87">
                  <c:v>1425.8501666666668</c:v>
                </c:pt>
                <c:pt idx="88">
                  <c:v>1437.0049999999999</c:v>
                </c:pt>
                <c:pt idx="89">
                  <c:v>1437.0049999999999</c:v>
                </c:pt>
                <c:pt idx="90">
                  <c:v>1452.0968333333333</c:v>
                </c:pt>
                <c:pt idx="91">
                  <c:v>1458.6584999999998</c:v>
                </c:pt>
                <c:pt idx="92">
                  <c:v>1460.2989166666666</c:v>
                </c:pt>
                <c:pt idx="93">
                  <c:v>1473.0941666666665</c:v>
                </c:pt>
                <c:pt idx="94">
                  <c:v>1474.0784166666665</c:v>
                </c:pt>
              </c:numCache>
            </c:numRef>
          </c:xVal>
          <c:yVal>
            <c:numRef>
              <c:f>'final data'!$G$4:$G$98</c:f>
              <c:numCache>
                <c:ptCount val="95"/>
                <c:pt idx="0">
                  <c:v>88.91058333333332</c:v>
                </c:pt>
                <c:pt idx="1">
                  <c:v>17.060333333333332</c:v>
                </c:pt>
                <c:pt idx="2">
                  <c:v>35.10491666666666</c:v>
                </c:pt>
                <c:pt idx="3">
                  <c:v>77.42766666666667</c:v>
                </c:pt>
                <c:pt idx="4">
                  <c:v>59.055</c:v>
                </c:pt>
                <c:pt idx="5">
                  <c:v>24</c:v>
                </c:pt>
                <c:pt idx="6">
                  <c:v>85.95783333333333</c:v>
                </c:pt>
                <c:pt idx="7">
                  <c:v>89</c:v>
                </c:pt>
                <c:pt idx="8">
                  <c:v>78.74</c:v>
                </c:pt>
                <c:pt idx="9">
                  <c:v>18.372666666666664</c:v>
                </c:pt>
                <c:pt idx="10">
                  <c:v>15.091833333333332</c:v>
                </c:pt>
                <c:pt idx="11">
                  <c:v>19.02883333333333</c:v>
                </c:pt>
                <c:pt idx="12">
                  <c:v>32.152166666666666</c:v>
                </c:pt>
                <c:pt idx="13">
                  <c:v>55.774166666666666</c:v>
                </c:pt>
                <c:pt idx="14">
                  <c:v>87.59825</c:v>
                </c:pt>
                <c:pt idx="15">
                  <c:v>1.9684999999999997</c:v>
                </c:pt>
                <c:pt idx="16">
                  <c:v>64</c:v>
                </c:pt>
                <c:pt idx="17">
                  <c:v>77</c:v>
                </c:pt>
                <c:pt idx="18">
                  <c:v>81</c:v>
                </c:pt>
                <c:pt idx="19">
                  <c:v>67.25708333333333</c:v>
                </c:pt>
                <c:pt idx="20">
                  <c:v>66</c:v>
                </c:pt>
                <c:pt idx="21">
                  <c:v>14.435666666666668</c:v>
                </c:pt>
                <c:pt idx="22">
                  <c:v>73</c:v>
                </c:pt>
                <c:pt idx="23">
                  <c:v>73</c:v>
                </c:pt>
                <c:pt idx="24">
                  <c:v>63</c:v>
                </c:pt>
                <c:pt idx="25">
                  <c:v>72</c:v>
                </c:pt>
                <c:pt idx="26">
                  <c:v>23</c:v>
                </c:pt>
                <c:pt idx="27">
                  <c:v>85</c:v>
                </c:pt>
                <c:pt idx="28">
                  <c:v>26</c:v>
                </c:pt>
                <c:pt idx="29">
                  <c:v>67</c:v>
                </c:pt>
                <c:pt idx="30">
                  <c:v>20</c:v>
                </c:pt>
                <c:pt idx="31">
                  <c:v>60</c:v>
                </c:pt>
                <c:pt idx="32">
                  <c:v>55</c:v>
                </c:pt>
                <c:pt idx="33">
                  <c:v>54</c:v>
                </c:pt>
                <c:pt idx="34">
                  <c:v>42.65083333333333</c:v>
                </c:pt>
                <c:pt idx="35">
                  <c:v>83.00508333333333</c:v>
                </c:pt>
                <c:pt idx="36">
                  <c:v>56</c:v>
                </c:pt>
                <c:pt idx="37">
                  <c:v>56</c:v>
                </c:pt>
                <c:pt idx="38">
                  <c:v>77.75574999999999</c:v>
                </c:pt>
                <c:pt idx="39">
                  <c:v>85.282639275</c:v>
                </c:pt>
                <c:pt idx="40">
                  <c:v>63.40463185</c:v>
                </c:pt>
                <c:pt idx="41">
                  <c:v>51.962069433333326</c:v>
                </c:pt>
                <c:pt idx="42">
                  <c:v>16.70393785</c:v>
                </c:pt>
                <c:pt idx="43">
                  <c:v>33.108104516666664</c:v>
                </c:pt>
                <c:pt idx="44">
                  <c:v>62.64905593333334</c:v>
                </c:pt>
                <c:pt idx="45">
                  <c:v>87.38047968333333</c:v>
                </c:pt>
                <c:pt idx="46">
                  <c:v>86.43428535</c:v>
                </c:pt>
                <c:pt idx="47">
                  <c:v>79.60915376666667</c:v>
                </c:pt>
                <c:pt idx="48">
                  <c:v>89.67641085</c:v>
                </c:pt>
                <c:pt idx="49">
                  <c:v>57.730216516666665</c:v>
                </c:pt>
                <c:pt idx="50">
                  <c:v>86.97234201666667</c:v>
                </c:pt>
                <c:pt idx="51">
                  <c:v>60.985793433333335</c:v>
                </c:pt>
                <c:pt idx="52">
                  <c:v>30.992519141666666</c:v>
                </c:pt>
                <c:pt idx="53">
                  <c:v>84.16066185</c:v>
                </c:pt>
                <c:pt idx="54">
                  <c:v>17.726245516666665</c:v>
                </c:pt>
                <c:pt idx="55">
                  <c:v>83.33553026666667</c:v>
                </c:pt>
                <c:pt idx="56">
                  <c:v>84.37588451666667</c:v>
                </c:pt>
                <c:pt idx="57">
                  <c:v>19.4285387</c:v>
                </c:pt>
                <c:pt idx="58">
                  <c:v>77.42969018333334</c:v>
                </c:pt>
                <c:pt idx="59">
                  <c:v>69.6045586</c:v>
                </c:pt>
                <c:pt idx="60">
                  <c:v>26.612874724999998</c:v>
                </c:pt>
                <c:pt idx="61">
                  <c:v>52.752524183333335</c:v>
                </c:pt>
                <c:pt idx="62">
                  <c:v>55.819781266666666</c:v>
                </c:pt>
                <c:pt idx="63">
                  <c:v>61.860135516666666</c:v>
                </c:pt>
                <c:pt idx="64">
                  <c:v>59.913941183333336</c:v>
                </c:pt>
                <c:pt idx="65">
                  <c:v>88.06190676666667</c:v>
                </c:pt>
                <c:pt idx="66">
                  <c:v>76.08208389166667</c:v>
                </c:pt>
                <c:pt idx="67">
                  <c:v>79.10226101666666</c:v>
                </c:pt>
                <c:pt idx="68">
                  <c:v>46.270403725</c:v>
                </c:pt>
                <c:pt idx="69">
                  <c:v>84.30403226666667</c:v>
                </c:pt>
                <c:pt idx="70">
                  <c:v>62.317483683333336</c:v>
                </c:pt>
                <c:pt idx="71">
                  <c:v>27.351112225</c:v>
                </c:pt>
                <c:pt idx="72">
                  <c:v>24.37128935</c:v>
                </c:pt>
                <c:pt idx="73">
                  <c:v>59.38474076666667</c:v>
                </c:pt>
                <c:pt idx="74">
                  <c:v>15.5887826</c:v>
                </c:pt>
                <c:pt idx="75">
                  <c:v>39.58651201666667</c:v>
                </c:pt>
                <c:pt idx="76">
                  <c:v>43.2769162</c:v>
                </c:pt>
                <c:pt idx="77">
                  <c:v>15.817456683333333</c:v>
                </c:pt>
                <c:pt idx="78">
                  <c:v>71.60103934166666</c:v>
                </c:pt>
                <c:pt idx="79">
                  <c:v>2.215645616666668</c:v>
                </c:pt>
                <c:pt idx="80">
                  <c:v>24.156744466666666</c:v>
                </c:pt>
                <c:pt idx="81">
                  <c:v>12.680553508333333</c:v>
                </c:pt>
                <c:pt idx="82">
                  <c:v>46.816016733333335</c:v>
                </c:pt>
                <c:pt idx="83">
                  <c:v>4.233785625</c:v>
                </c:pt>
                <c:pt idx="84">
                  <c:v>19.371353775</c:v>
                </c:pt>
                <c:pt idx="85">
                  <c:v>34.1714226</c:v>
                </c:pt>
                <c:pt idx="86">
                  <c:v>34.37319385</c:v>
                </c:pt>
                <c:pt idx="87">
                  <c:v>83.28598568333334</c:v>
                </c:pt>
                <c:pt idx="88">
                  <c:v>2.6755538333333333</c:v>
                </c:pt>
                <c:pt idx="89">
                  <c:v>2.6755538333333333</c:v>
                </c:pt>
                <c:pt idx="90">
                  <c:v>55.88693035</c:v>
                </c:pt>
                <c:pt idx="91">
                  <c:v>74.28649985</c:v>
                </c:pt>
                <c:pt idx="92">
                  <c:v>32.95472555833334</c:v>
                </c:pt>
                <c:pt idx="93">
                  <c:v>47.11476941666667</c:v>
                </c:pt>
                <c:pt idx="94">
                  <c:v>4.467971508333333</c:v>
                </c:pt>
              </c:numCache>
            </c:numRef>
          </c:yVal>
          <c:smooth val="0"/>
        </c:ser>
        <c:axId val="4479606"/>
        <c:axId val="40316455"/>
      </c:scatterChart>
      <c:valAx>
        <c:axId val="4479606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west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316455"/>
        <c:crosses val="autoZero"/>
        <c:crossBetween val="midCat"/>
        <c:dispUnits/>
        <c:majorUnit val="500"/>
      </c:valAx>
      <c:valAx>
        <c:axId val="403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south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6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17</xdr:col>
      <xdr:colOff>504825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5514975" y="161925"/>
        <a:ext cx="6581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34</xdr:row>
      <xdr:rowOff>19050</xdr:rowOff>
    </xdr:from>
    <xdr:to>
      <xdr:col>12</xdr:col>
      <xdr:colOff>590550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5514975" y="5524500"/>
        <a:ext cx="36195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17</xdr:col>
      <xdr:colOff>561975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610350" y="66675"/>
        <a:ext cx="6629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19050</xdr:rowOff>
    </xdr:from>
    <xdr:to>
      <xdr:col>20</xdr:col>
      <xdr:colOff>0</xdr:colOff>
      <xdr:row>16</xdr:row>
      <xdr:rowOff>38100</xdr:rowOff>
    </xdr:to>
    <xdr:graphicFrame>
      <xdr:nvGraphicFramePr>
        <xdr:cNvPr id="1" name="Chart 7"/>
        <xdr:cNvGraphicFramePr/>
      </xdr:nvGraphicFramePr>
      <xdr:xfrm>
        <a:off x="6324600" y="180975"/>
        <a:ext cx="69437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H1">
      <selection activeCell="S23" sqref="S23"/>
    </sheetView>
  </sheetViews>
  <sheetFormatPr defaultColWidth="9.140625" defaultRowHeight="12.75"/>
  <cols>
    <col min="1" max="1" width="14.421875" style="0" customWidth="1"/>
    <col min="2" max="2" width="12.7109375" style="6" customWidth="1"/>
    <col min="3" max="3" width="19.7109375" style="0" customWidth="1"/>
    <col min="4" max="4" width="8.140625" style="0" customWidth="1"/>
  </cols>
  <sheetData>
    <row r="1" spans="1:4" ht="12.75">
      <c r="A1" s="1" t="s">
        <v>0</v>
      </c>
      <c r="B1" s="1" t="s">
        <v>28</v>
      </c>
      <c r="C1" s="1" t="s">
        <v>29</v>
      </c>
      <c r="D1" s="3" t="s">
        <v>4</v>
      </c>
    </row>
    <row r="2" spans="2:7" ht="12.75">
      <c r="B2" s="7" t="s">
        <v>31</v>
      </c>
      <c r="C2" s="3" t="s">
        <v>32</v>
      </c>
      <c r="D2" s="3" t="s">
        <v>26</v>
      </c>
      <c r="E2" s="8" t="s">
        <v>33</v>
      </c>
      <c r="F2" t="s">
        <v>34</v>
      </c>
      <c r="G2" t="s">
        <v>35</v>
      </c>
    </row>
    <row r="3" spans="1:5" ht="12.75">
      <c r="A3" t="s">
        <v>10</v>
      </c>
      <c r="B3" s="6">
        <v>619.7494166666667</v>
      </c>
      <c r="C3" s="6">
        <v>85.282639275</v>
      </c>
      <c r="D3" s="2">
        <v>11.811023622047244</v>
      </c>
      <c r="E3" s="2">
        <v>11.811023622047244</v>
      </c>
    </row>
    <row r="4" spans="1:5" ht="12.75">
      <c r="A4" t="s">
        <v>7</v>
      </c>
      <c r="B4" s="6">
        <v>343.17516666666666</v>
      </c>
      <c r="C4" s="6">
        <v>73</v>
      </c>
      <c r="D4" s="2">
        <v>11.850393700787402</v>
      </c>
      <c r="E4" s="2">
        <v>11.850393700787402</v>
      </c>
    </row>
    <row r="5" spans="1:5" ht="12.75">
      <c r="A5" t="s">
        <v>7</v>
      </c>
      <c r="B5" s="6">
        <v>231.62683333333328</v>
      </c>
      <c r="C5" s="6">
        <v>64</v>
      </c>
      <c r="D5" s="2">
        <v>12.047244094488189</v>
      </c>
      <c r="E5" s="2">
        <v>12.047244094488189</v>
      </c>
    </row>
    <row r="6" spans="1:5" ht="12.75">
      <c r="A6" t="s">
        <v>46</v>
      </c>
      <c r="B6" s="6">
        <v>802.4918333333334</v>
      </c>
      <c r="C6" s="6">
        <v>57.730216516666665</v>
      </c>
      <c r="D6" s="2">
        <v>12.244094488188976</v>
      </c>
      <c r="E6" s="2">
        <v>12.244094488188976</v>
      </c>
    </row>
    <row r="7" spans="1:5" ht="12.75">
      <c r="A7" t="s">
        <v>38</v>
      </c>
      <c r="B7" s="6">
        <v>471.1276666666666</v>
      </c>
      <c r="C7" s="6">
        <v>60</v>
      </c>
      <c r="D7" s="2">
        <v>12.32283464566929</v>
      </c>
      <c r="E7" s="2">
        <v>12.32283464566929</v>
      </c>
    </row>
    <row r="8" spans="1:5" ht="12.75">
      <c r="A8" t="s">
        <v>51</v>
      </c>
      <c r="B8" s="6">
        <v>1186.3493333333333</v>
      </c>
      <c r="C8" s="6">
        <v>84.30403226666667</v>
      </c>
      <c r="D8" s="2">
        <v>12.32283464566929</v>
      </c>
      <c r="E8" s="2">
        <v>12.32283464566929</v>
      </c>
    </row>
    <row r="9" spans="1:5" ht="12.75">
      <c r="A9" t="s">
        <v>7</v>
      </c>
      <c r="B9" s="6">
        <v>1078.0818333333334</v>
      </c>
      <c r="C9" s="6">
        <v>61.860135516666666</v>
      </c>
      <c r="D9" s="2">
        <v>12.401574803149606</v>
      </c>
      <c r="E9" s="2">
        <v>12.401574803149606</v>
      </c>
    </row>
    <row r="10" spans="1:5" ht="12.75">
      <c r="A10" t="s">
        <v>9</v>
      </c>
      <c r="B10" s="6">
        <v>356.29849999999993</v>
      </c>
      <c r="C10" s="6">
        <v>63</v>
      </c>
      <c r="D10" s="2">
        <v>12.67716535433071</v>
      </c>
      <c r="E10" s="2">
        <v>12.67716535433071</v>
      </c>
    </row>
    <row r="11" spans="1:5" ht="12.75">
      <c r="A11" t="s">
        <v>2</v>
      </c>
      <c r="B11" s="6">
        <v>64.30433333333333</v>
      </c>
      <c r="C11" s="6">
        <v>77.42766666666667</v>
      </c>
      <c r="D11" s="2">
        <v>12.795275590551181</v>
      </c>
      <c r="E11" s="2">
        <v>12.795275590551181</v>
      </c>
    </row>
    <row r="12" spans="1:5" ht="12.75">
      <c r="A12" t="s">
        <v>10</v>
      </c>
      <c r="B12" s="6">
        <v>405.51099999999997</v>
      </c>
      <c r="C12" s="6">
        <v>23</v>
      </c>
      <c r="D12" s="2">
        <v>12.952755905511811</v>
      </c>
      <c r="E12" s="2">
        <v>12.952755905511811</v>
      </c>
    </row>
    <row r="13" spans="1:5" ht="12.75">
      <c r="A13" t="s">
        <v>7</v>
      </c>
      <c r="B13" s="6">
        <v>343.17516666666666</v>
      </c>
      <c r="C13" s="6">
        <v>73</v>
      </c>
      <c r="D13" s="2">
        <v>13.149606299212598</v>
      </c>
      <c r="E13" s="2">
        <v>13.149606299212598</v>
      </c>
    </row>
    <row r="14" spans="1:5" ht="12.75">
      <c r="A14" t="s">
        <v>10</v>
      </c>
      <c r="B14" s="6">
        <v>595.7993333333333</v>
      </c>
      <c r="C14" s="6">
        <v>56</v>
      </c>
      <c r="D14" s="2">
        <v>13.149606299212598</v>
      </c>
      <c r="E14" s="2">
        <v>13.149606299212598</v>
      </c>
    </row>
    <row r="15" spans="1:5" ht="12.75">
      <c r="A15" t="s">
        <v>27</v>
      </c>
      <c r="B15" s="6">
        <v>861.5468333333333</v>
      </c>
      <c r="C15" s="6">
        <v>86.97234201666667</v>
      </c>
      <c r="D15" s="2">
        <v>13.188976377952756</v>
      </c>
      <c r="E15" s="2">
        <v>13.188976377952756</v>
      </c>
    </row>
    <row r="16" spans="1:5" ht="12.75">
      <c r="A16" t="s">
        <v>9</v>
      </c>
      <c r="B16" s="6">
        <v>1286.7428333333335</v>
      </c>
      <c r="C16" s="6">
        <v>2.215645616666668</v>
      </c>
      <c r="D16" s="2">
        <v>13.188976377952756</v>
      </c>
      <c r="E16" s="2">
        <v>13.188976377952756</v>
      </c>
    </row>
    <row r="17" spans="1:5" ht="12.75">
      <c r="A17" t="s">
        <v>6</v>
      </c>
      <c r="B17" s="6">
        <v>16.732250000000004</v>
      </c>
      <c r="C17" s="6">
        <v>17.060333333333332</v>
      </c>
      <c r="D17" s="2">
        <v>13.385826771653543</v>
      </c>
      <c r="E17" s="2">
        <v>13.385826771653543</v>
      </c>
    </row>
    <row r="18" spans="1:5" ht="12.75">
      <c r="A18" t="s">
        <v>7</v>
      </c>
      <c r="B18" s="6">
        <v>500.6551666666666</v>
      </c>
      <c r="C18" s="6">
        <v>55</v>
      </c>
      <c r="D18" s="2">
        <v>13.425196850393702</v>
      </c>
      <c r="E18" s="2">
        <v>13.425196850393702</v>
      </c>
    </row>
    <row r="19" spans="1:5" ht="12.75">
      <c r="A19" t="s">
        <v>10</v>
      </c>
      <c r="B19" s="6">
        <v>595.7993333333333</v>
      </c>
      <c r="C19" s="6">
        <v>56</v>
      </c>
      <c r="D19" s="2">
        <v>13.58267716535433</v>
      </c>
      <c r="E19" s="2">
        <v>13.58267716535433</v>
      </c>
    </row>
    <row r="20" spans="1:5" ht="12.75">
      <c r="A20" t="s">
        <v>10</v>
      </c>
      <c r="B20" s="6">
        <v>772.9643333333332</v>
      </c>
      <c r="C20" s="6">
        <v>79.60915376666667</v>
      </c>
      <c r="D20" s="2">
        <v>13.661417322834646</v>
      </c>
      <c r="E20" s="2">
        <v>13.661417322834646</v>
      </c>
    </row>
    <row r="21" spans="1:5" ht="12.75">
      <c r="A21" t="s">
        <v>2</v>
      </c>
      <c r="B21" s="6">
        <v>220.14391666666663</v>
      </c>
      <c r="C21" s="6">
        <v>87.59825</v>
      </c>
      <c r="D21" s="2">
        <v>13.779527559055119</v>
      </c>
      <c r="E21" s="2">
        <v>13.779527559055119</v>
      </c>
    </row>
    <row r="22" spans="1:5" ht="12.75">
      <c r="A22" t="s">
        <v>9</v>
      </c>
      <c r="B22" s="6">
        <v>1437.005</v>
      </c>
      <c r="C22" s="6">
        <v>2.6755538333333333</v>
      </c>
      <c r="D22" s="2">
        <v>13.858267716535433</v>
      </c>
      <c r="E22" s="2">
        <v>13.858267716535433</v>
      </c>
    </row>
    <row r="23" spans="1:5" ht="12.75">
      <c r="A23" t="s">
        <v>5</v>
      </c>
      <c r="B23" s="6">
        <v>435.03849999999994</v>
      </c>
      <c r="C23" s="6">
        <v>20</v>
      </c>
      <c r="D23" s="2">
        <v>13.976377952755906</v>
      </c>
      <c r="E23" s="2">
        <v>13.976377952755906</v>
      </c>
    </row>
    <row r="24" spans="1:5" ht="12.75">
      <c r="A24" t="s">
        <v>10</v>
      </c>
      <c r="B24" s="6">
        <v>789.3684999999999</v>
      </c>
      <c r="C24" s="6">
        <v>89.67641085</v>
      </c>
      <c r="D24" s="2">
        <v>14.133858267716535</v>
      </c>
      <c r="E24" s="2">
        <v>14.133858267716535</v>
      </c>
    </row>
    <row r="25" spans="1:5" ht="12.75">
      <c r="A25" t="s">
        <v>51</v>
      </c>
      <c r="B25" s="6">
        <v>1202.7535</v>
      </c>
      <c r="C25" s="6">
        <v>24.37128935</v>
      </c>
      <c r="D25" s="2">
        <v>14.291338582677165</v>
      </c>
      <c r="E25" s="2">
        <v>14.291338582677165</v>
      </c>
    </row>
    <row r="26" spans="1:6" ht="12.75">
      <c r="A26" t="s">
        <v>9</v>
      </c>
      <c r="B26" s="6">
        <v>1206.0343333333333</v>
      </c>
      <c r="C26" s="6">
        <v>59.38474076666667</v>
      </c>
      <c r="D26" s="2">
        <v>14.566929133858267</v>
      </c>
      <c r="E26" s="2">
        <v>14.566929133858267</v>
      </c>
      <c r="F26" s="2"/>
    </row>
    <row r="27" spans="1:6" ht="12.75">
      <c r="A27" t="s">
        <v>12</v>
      </c>
      <c r="B27" s="6">
        <v>1474.0784166666665</v>
      </c>
      <c r="C27" s="6">
        <v>4.467971508333333</v>
      </c>
      <c r="D27" s="2">
        <v>14.566929133858267</v>
      </c>
      <c r="E27" s="2">
        <v>14.566929133858267</v>
      </c>
      <c r="F27" s="2"/>
    </row>
    <row r="28" spans="1:6" ht="12.75">
      <c r="A28" t="s">
        <v>9</v>
      </c>
      <c r="B28" s="6">
        <v>1452.0968333333333</v>
      </c>
      <c r="C28" s="6">
        <v>55.88693035</v>
      </c>
      <c r="D28" s="2">
        <v>14.606299212598426</v>
      </c>
      <c r="E28" s="2">
        <v>14.606299212598426</v>
      </c>
      <c r="F28" s="2"/>
    </row>
    <row r="29" spans="1:6" ht="12.75">
      <c r="A29" t="s">
        <v>12</v>
      </c>
      <c r="B29" s="6">
        <v>1316.5984166666665</v>
      </c>
      <c r="C29" s="6">
        <v>12.680553508333333</v>
      </c>
      <c r="D29" s="2">
        <v>14.724409448818896</v>
      </c>
      <c r="E29" s="2">
        <v>14.724409448818896</v>
      </c>
      <c r="F29" s="2"/>
    </row>
    <row r="30" spans="1:6" ht="12.75">
      <c r="A30" t="s">
        <v>9</v>
      </c>
      <c r="B30" s="6">
        <v>1437.005</v>
      </c>
      <c r="C30" s="6">
        <v>2.6755538333333333</v>
      </c>
      <c r="D30" s="2">
        <v>14.763779527559056</v>
      </c>
      <c r="E30" s="2">
        <v>14.763779527559056</v>
      </c>
      <c r="F30" s="2"/>
    </row>
    <row r="31" spans="1:6" ht="12.75">
      <c r="A31" t="s">
        <v>5</v>
      </c>
      <c r="B31" s="6">
        <v>425.19599999999997</v>
      </c>
      <c r="C31" s="6">
        <v>26</v>
      </c>
      <c r="D31" s="2">
        <v>14.803149606299213</v>
      </c>
      <c r="E31" s="2">
        <v>14.803149606299213</v>
      </c>
      <c r="F31" s="2"/>
    </row>
    <row r="32" spans="1:6" ht="12.75">
      <c r="A32" t="s">
        <v>11</v>
      </c>
      <c r="B32" s="6">
        <v>70.866</v>
      </c>
      <c r="C32" s="6">
        <v>59.055</v>
      </c>
      <c r="D32" s="2">
        <v>14.960629921259843</v>
      </c>
      <c r="E32" s="2">
        <v>14.960629921259843</v>
      </c>
      <c r="F32" s="2"/>
    </row>
    <row r="33" spans="1:6" ht="12.75">
      <c r="A33" t="s">
        <v>5</v>
      </c>
      <c r="B33" s="6">
        <v>228.34599999999998</v>
      </c>
      <c r="C33" s="6">
        <v>1.9684999999999997</v>
      </c>
      <c r="D33" s="2">
        <v>15.078740157480313</v>
      </c>
      <c r="E33" s="2">
        <v>15.078740157480313</v>
      </c>
      <c r="F33" s="2"/>
    </row>
    <row r="34" spans="1:6" ht="12.75">
      <c r="A34" t="s">
        <v>7</v>
      </c>
      <c r="B34" s="6">
        <v>369.4218333333333</v>
      </c>
      <c r="C34" s="6">
        <v>72</v>
      </c>
      <c r="D34" s="2">
        <v>15.078740157480313</v>
      </c>
      <c r="E34" s="2">
        <v>15.078740157480313</v>
      </c>
      <c r="F34" s="2"/>
    </row>
    <row r="35" spans="1:6" ht="12.75">
      <c r="A35" t="s">
        <v>10</v>
      </c>
      <c r="B35" s="6">
        <v>238.18849999999998</v>
      </c>
      <c r="C35" s="6">
        <v>77</v>
      </c>
      <c r="D35" s="2">
        <v>15.118110236220472</v>
      </c>
      <c r="E35" s="2">
        <v>15.118110236220472</v>
      </c>
      <c r="F35" s="2"/>
    </row>
    <row r="36" spans="1:6" ht="12.75">
      <c r="A36" t="s">
        <v>9</v>
      </c>
      <c r="B36" s="6">
        <v>1091.2051666666666</v>
      </c>
      <c r="C36" s="6">
        <v>59.913941183333336</v>
      </c>
      <c r="D36" s="2">
        <v>15.196850393700787</v>
      </c>
      <c r="E36" s="2">
        <v>15.196850393700787</v>
      </c>
      <c r="F36" s="2"/>
    </row>
    <row r="37" spans="1:6" ht="12.75">
      <c r="A37" t="s">
        <v>12</v>
      </c>
      <c r="B37" s="6">
        <v>1137.1368333333332</v>
      </c>
      <c r="C37" s="6">
        <v>79.10226101666666</v>
      </c>
      <c r="D37" s="2">
        <v>15.31496062992126</v>
      </c>
      <c r="E37" s="2">
        <v>15.31496062992126</v>
      </c>
      <c r="F37" s="2"/>
    </row>
    <row r="38" spans="1:6" ht="12.75">
      <c r="A38" t="s">
        <v>12</v>
      </c>
      <c r="B38" s="6">
        <v>1460.2989166666666</v>
      </c>
      <c r="C38" s="6">
        <v>32.95472555833334</v>
      </c>
      <c r="D38" s="2">
        <v>15.354330708661417</v>
      </c>
      <c r="E38" s="2">
        <v>15.354330708661417</v>
      </c>
      <c r="F38" s="2"/>
    </row>
    <row r="39" spans="1:6" ht="12.75">
      <c r="A39" t="s">
        <v>10</v>
      </c>
      <c r="B39" s="6">
        <v>717.1901666666666</v>
      </c>
      <c r="C39" s="6">
        <v>87.38047968333333</v>
      </c>
      <c r="D39" s="2">
        <v>15.590551181102363</v>
      </c>
      <c r="E39" s="2">
        <v>15.590551181102363</v>
      </c>
      <c r="F39" s="2"/>
    </row>
    <row r="40" spans="1:6" ht="12.75">
      <c r="A40" t="s">
        <v>7</v>
      </c>
      <c r="B40" s="6">
        <v>90.551</v>
      </c>
      <c r="C40" s="6">
        <v>89</v>
      </c>
      <c r="D40" s="2">
        <v>16.22047244094488</v>
      </c>
      <c r="E40" s="2">
        <v>16.22047244094488</v>
      </c>
      <c r="F40" s="2"/>
    </row>
    <row r="41" spans="1:6" ht="12.75">
      <c r="A41" t="s">
        <v>11</v>
      </c>
      <c r="B41" s="6">
        <v>559.7101666666666</v>
      </c>
      <c r="C41" s="6">
        <v>42.65083333333333</v>
      </c>
      <c r="D41" s="2">
        <v>16.259842519685037</v>
      </c>
      <c r="E41" s="2">
        <v>16.259842519685037</v>
      </c>
      <c r="F41" s="2"/>
    </row>
    <row r="42" spans="1:6" ht="12.75">
      <c r="A42" t="s">
        <v>9</v>
      </c>
      <c r="B42" s="6">
        <v>1425.8501666666668</v>
      </c>
      <c r="C42" s="6">
        <v>83.28598568333334</v>
      </c>
      <c r="D42" s="2">
        <v>16.299212598425196</v>
      </c>
      <c r="E42" s="2">
        <v>16.299212598425196</v>
      </c>
      <c r="F42" s="2"/>
    </row>
    <row r="43" spans="1:6" ht="12.75">
      <c r="A43" t="s">
        <v>12</v>
      </c>
      <c r="B43" s="6">
        <v>1320.2073333333335</v>
      </c>
      <c r="C43" s="6">
        <v>46.816016733333335</v>
      </c>
      <c r="D43" s="2">
        <v>16.37795275590551</v>
      </c>
      <c r="E43" s="2">
        <v>16.37795275590551</v>
      </c>
      <c r="F43" s="2"/>
    </row>
    <row r="44" spans="1:6" ht="12.75">
      <c r="A44" t="s">
        <v>10</v>
      </c>
      <c r="B44" s="6">
        <v>587.5972499999999</v>
      </c>
      <c r="C44" s="6">
        <v>83.00508333333333</v>
      </c>
      <c r="D44" s="2">
        <v>16.929133858267715</v>
      </c>
      <c r="E44" s="2">
        <v>16.929133858267715</v>
      </c>
      <c r="F44" s="2"/>
    </row>
    <row r="45" spans="1:6" ht="12.75">
      <c r="A45" t="s">
        <v>10</v>
      </c>
      <c r="B45" s="6">
        <v>730.3134999999999</v>
      </c>
      <c r="C45" s="6">
        <v>86.43428535</v>
      </c>
      <c r="D45" s="2">
        <v>16.929133858267715</v>
      </c>
      <c r="E45" s="2">
        <v>16.929133858267715</v>
      </c>
      <c r="F45" s="2"/>
    </row>
    <row r="46" spans="1:6" ht="12.75">
      <c r="A46" t="s">
        <v>10</v>
      </c>
      <c r="B46" s="6">
        <v>405.51099999999997</v>
      </c>
      <c r="C46" s="6">
        <v>85</v>
      </c>
      <c r="D46" s="2">
        <v>17.007874015748033</v>
      </c>
      <c r="E46" s="2">
        <v>17.007874015748033</v>
      </c>
      <c r="F46" s="2"/>
    </row>
    <row r="47" spans="1:6" ht="12.75">
      <c r="A47" t="s">
        <v>5</v>
      </c>
      <c r="B47" s="6">
        <v>181.75816666666665</v>
      </c>
      <c r="C47" s="6">
        <v>18.372666666666664</v>
      </c>
      <c r="D47" s="2">
        <v>17.04724409448819</v>
      </c>
      <c r="E47" s="2">
        <v>17.04724409448819</v>
      </c>
      <c r="F47" s="2"/>
    </row>
    <row r="48" spans="1:5" ht="12.75">
      <c r="A48" t="s">
        <v>14</v>
      </c>
      <c r="B48" s="6">
        <v>1406.1651666666667</v>
      </c>
      <c r="C48" s="6">
        <v>34.37319385</v>
      </c>
      <c r="D48" s="2">
        <v>17.20472440944882</v>
      </c>
      <c r="E48" s="2">
        <v>17.20472440944882</v>
      </c>
    </row>
    <row r="49" spans="1:6" ht="12.75">
      <c r="A49" t="s">
        <v>2</v>
      </c>
      <c r="B49" s="6">
        <v>268.70025</v>
      </c>
      <c r="C49" s="6">
        <v>81</v>
      </c>
      <c r="D49" s="2">
        <v>17.677165354330707</v>
      </c>
      <c r="F49" s="2">
        <v>17.677165354330707</v>
      </c>
    </row>
    <row r="50" spans="1:6" ht="12.75">
      <c r="A50" t="s">
        <v>46</v>
      </c>
      <c r="B50" s="6">
        <v>279.85508333333337</v>
      </c>
      <c r="C50" s="6">
        <v>67.25708333333333</v>
      </c>
      <c r="D50" s="2">
        <v>17.755905511811022</v>
      </c>
      <c r="F50" s="2">
        <v>17.755905511811022</v>
      </c>
    </row>
    <row r="51" spans="1:6" ht="12.75">
      <c r="A51" t="s">
        <v>9</v>
      </c>
      <c r="B51" s="6">
        <v>1127.2943333333333</v>
      </c>
      <c r="C51" s="6">
        <v>88.06190676666667</v>
      </c>
      <c r="D51" s="2">
        <v>17.834645669291337</v>
      </c>
      <c r="F51" s="2">
        <v>17.834645669291337</v>
      </c>
    </row>
    <row r="52" spans="1:6" ht="12.75">
      <c r="A52" t="s">
        <v>12</v>
      </c>
      <c r="B52" s="6">
        <v>1255.2468333333334</v>
      </c>
      <c r="C52" s="6">
        <v>39.58651201666667</v>
      </c>
      <c r="D52" s="2">
        <v>17.913385826771652</v>
      </c>
      <c r="F52" s="2">
        <v>17.913385826771652</v>
      </c>
    </row>
    <row r="53" spans="1:6" ht="12.75">
      <c r="A53" t="s">
        <v>12</v>
      </c>
      <c r="B53" s="6">
        <v>1283.7900833333333</v>
      </c>
      <c r="C53" s="6">
        <v>71.60103934166666</v>
      </c>
      <c r="D53" s="2">
        <v>17.95275590551181</v>
      </c>
      <c r="F53" s="2">
        <v>17.95275590551181</v>
      </c>
    </row>
    <row r="54" spans="1:6" ht="12.75">
      <c r="A54" t="s">
        <v>12</v>
      </c>
      <c r="B54" s="6">
        <v>1257.2153333333333</v>
      </c>
      <c r="C54" s="6">
        <v>43.2769162</v>
      </c>
      <c r="D54" s="2">
        <v>18.031496062992126</v>
      </c>
      <c r="F54" s="2">
        <v>18.031496062992126</v>
      </c>
    </row>
    <row r="55" spans="1:6" ht="12.75">
      <c r="A55" t="s">
        <v>6</v>
      </c>
      <c r="B55" s="6">
        <v>973.0951666666666</v>
      </c>
      <c r="C55" s="6">
        <v>77.42969018333334</v>
      </c>
      <c r="D55" s="2">
        <v>18.4251968503937</v>
      </c>
      <c r="F55" s="2">
        <v>18.4251968503937</v>
      </c>
    </row>
    <row r="56" spans="1:6" ht="12.75">
      <c r="A56" t="s">
        <v>46</v>
      </c>
      <c r="B56" s="6">
        <v>202.09933333333333</v>
      </c>
      <c r="C56" s="6">
        <v>55.774166666666666</v>
      </c>
      <c r="D56" s="2">
        <v>18.503937007874015</v>
      </c>
      <c r="F56" s="2">
        <v>18.503937007874015</v>
      </c>
    </row>
    <row r="57" spans="1:6" ht="12.75">
      <c r="A57" t="s">
        <v>9</v>
      </c>
      <c r="B57" s="6">
        <v>1189.6301666666666</v>
      </c>
      <c r="C57" s="6">
        <v>62.317483683333336</v>
      </c>
      <c r="D57" s="2">
        <v>18.858267716535433</v>
      </c>
      <c r="F57" s="2">
        <v>18.858267716535433</v>
      </c>
    </row>
    <row r="58" spans="1:6" ht="12.75">
      <c r="A58" t="s">
        <v>7</v>
      </c>
      <c r="B58" s="6">
        <v>431.75766666666664</v>
      </c>
      <c r="C58" s="6">
        <v>67</v>
      </c>
      <c r="D58" s="2">
        <v>19.133858267716537</v>
      </c>
      <c r="F58" s="2">
        <v>19.133858267716537</v>
      </c>
    </row>
    <row r="59" spans="1:6" ht="12.75">
      <c r="A59" t="s">
        <v>46</v>
      </c>
      <c r="B59" s="6">
        <v>295.6030833333333</v>
      </c>
      <c r="C59" s="6">
        <v>66</v>
      </c>
      <c r="D59" s="2">
        <v>19.488188976377952</v>
      </c>
      <c r="F59" s="2">
        <v>19.488188976377952</v>
      </c>
    </row>
    <row r="60" spans="1:6" ht="12.75">
      <c r="A60" t="s">
        <v>5</v>
      </c>
      <c r="B60" s="6">
        <v>319.55316666666664</v>
      </c>
      <c r="C60" s="6">
        <v>14.435666666666668</v>
      </c>
      <c r="D60" s="2">
        <v>19.52755905511811</v>
      </c>
      <c r="F60" s="2">
        <v>19.52755905511811</v>
      </c>
    </row>
    <row r="61" spans="1:6" ht="12.75">
      <c r="A61" t="s">
        <v>6</v>
      </c>
      <c r="B61" s="6">
        <v>864.8276666666667</v>
      </c>
      <c r="C61" s="6">
        <v>60.985793433333335</v>
      </c>
      <c r="D61" s="2">
        <v>19.606299212598422</v>
      </c>
      <c r="F61" s="2">
        <v>19.606299212598422</v>
      </c>
    </row>
    <row r="62" spans="1:6" ht="12.75">
      <c r="A62" t="s">
        <v>6</v>
      </c>
      <c r="B62" s="6">
        <v>700.786</v>
      </c>
      <c r="C62" s="6">
        <v>62.64905593333334</v>
      </c>
      <c r="D62" s="2">
        <v>19.80314960629921</v>
      </c>
      <c r="F62" s="2">
        <v>19.80314960629921</v>
      </c>
    </row>
    <row r="63" spans="1:6" ht="12.75">
      <c r="A63" t="s">
        <v>7</v>
      </c>
      <c r="B63" s="6">
        <v>15.091833333333335</v>
      </c>
      <c r="C63" s="6">
        <v>88.91058333333332</v>
      </c>
      <c r="D63" s="2">
        <v>19.881889763779526</v>
      </c>
      <c r="F63" s="2">
        <v>19.881889763779526</v>
      </c>
    </row>
    <row r="64" spans="1:6" ht="12.75">
      <c r="A64" t="s">
        <v>2</v>
      </c>
      <c r="B64" s="6">
        <v>599.0801666666666</v>
      </c>
      <c r="C64" s="6">
        <v>77.75574999999999</v>
      </c>
      <c r="D64" s="2">
        <v>19.881889763779526</v>
      </c>
      <c r="F64" s="2">
        <v>19.881889763779526</v>
      </c>
    </row>
    <row r="65" spans="1:6" ht="12.75">
      <c r="A65" t="s">
        <v>9</v>
      </c>
      <c r="B65" s="6">
        <v>1225.7193333333332</v>
      </c>
      <c r="C65" s="6">
        <v>15.5887826</v>
      </c>
      <c r="D65" s="2">
        <v>20.15748031496063</v>
      </c>
      <c r="F65" s="2">
        <v>20.15748031496063</v>
      </c>
    </row>
    <row r="66" spans="1:6" ht="12.75">
      <c r="A66" t="s">
        <v>9</v>
      </c>
      <c r="B66" s="6">
        <v>1178.14725</v>
      </c>
      <c r="C66" s="6">
        <v>46.270403725</v>
      </c>
      <c r="D66" s="2">
        <v>20.43307086614173</v>
      </c>
      <c r="F66" s="2">
        <v>20.43307086614173</v>
      </c>
    </row>
    <row r="67" spans="1:6" ht="12.75">
      <c r="A67" t="s">
        <v>6</v>
      </c>
      <c r="B67" s="6">
        <v>1015.746</v>
      </c>
      <c r="C67" s="6">
        <v>69.6045586</v>
      </c>
      <c r="D67" s="2">
        <v>20.984251968503937</v>
      </c>
      <c r="F67" s="2">
        <v>20.984251968503937</v>
      </c>
    </row>
    <row r="68" spans="1:6" ht="12.75">
      <c r="A68" t="s">
        <v>5</v>
      </c>
      <c r="B68" s="6">
        <v>1197.83225</v>
      </c>
      <c r="C68" s="6">
        <v>27.351112225</v>
      </c>
      <c r="D68" s="2">
        <v>21.25984251968504</v>
      </c>
      <c r="F68" s="2">
        <v>21.25984251968504</v>
      </c>
    </row>
    <row r="69" spans="1:6" ht="12.75">
      <c r="A69" t="s">
        <v>12</v>
      </c>
      <c r="B69" s="6">
        <v>1458.6584999999998</v>
      </c>
      <c r="C69" s="6">
        <v>74.28649985</v>
      </c>
      <c r="D69" s="2">
        <v>21.73228346456693</v>
      </c>
      <c r="F69" s="2">
        <v>21.73228346456693</v>
      </c>
    </row>
    <row r="70" spans="1:6" ht="12.75">
      <c r="A70" t="s">
        <v>2</v>
      </c>
      <c r="B70" s="6">
        <v>97.11266666666667</v>
      </c>
      <c r="C70" s="6">
        <v>78.74</v>
      </c>
      <c r="D70" s="2">
        <v>21.8503937007874</v>
      </c>
      <c r="F70" s="2">
        <v>21.8503937007874</v>
      </c>
    </row>
    <row r="71" spans="1:6" ht="12.75">
      <c r="A71" t="s">
        <v>12</v>
      </c>
      <c r="B71" s="6">
        <v>1336.9395833333333</v>
      </c>
      <c r="C71" s="6">
        <v>4.233785625</v>
      </c>
      <c r="D71" s="2">
        <v>22.322834645669293</v>
      </c>
      <c r="F71" s="2">
        <v>22.322834645669293</v>
      </c>
    </row>
    <row r="72" spans="1:6" ht="12.75">
      <c r="A72" t="s">
        <v>12</v>
      </c>
      <c r="B72" s="6">
        <v>1348.0944166666666</v>
      </c>
      <c r="C72" s="6">
        <v>19.371353775</v>
      </c>
      <c r="D72" s="2">
        <v>22.362204724409448</v>
      </c>
      <c r="F72" s="2">
        <v>22.362204724409448</v>
      </c>
    </row>
    <row r="73" spans="1:6" ht="12.75">
      <c r="A73" t="s">
        <v>7</v>
      </c>
      <c r="B73" s="6">
        <v>46.259750000000004</v>
      </c>
      <c r="C73" s="6">
        <v>35.10491666666666</v>
      </c>
      <c r="D73" s="2">
        <v>22.637795275590552</v>
      </c>
      <c r="F73" s="2">
        <v>22.637795275590552</v>
      </c>
    </row>
    <row r="74" spans="1:6" ht="12.75">
      <c r="A74" t="s">
        <v>6</v>
      </c>
      <c r="B74" s="6">
        <v>950.1293333333333</v>
      </c>
      <c r="C74" s="6">
        <v>83.33553026666667</v>
      </c>
      <c r="D74" s="2">
        <v>23.188976377952756</v>
      </c>
      <c r="F74" s="2">
        <v>23.188976377952756</v>
      </c>
    </row>
    <row r="75" spans="1:6" ht="12.75">
      <c r="A75" t="s">
        <v>9</v>
      </c>
      <c r="B75" s="6">
        <v>961.9403333333335</v>
      </c>
      <c r="C75" s="6">
        <v>19.4285387</v>
      </c>
      <c r="D75" s="2">
        <v>23.188976377952756</v>
      </c>
      <c r="F75" s="2">
        <v>23.188976377952756</v>
      </c>
    </row>
    <row r="76" spans="1:6" ht="12.75">
      <c r="A76" t="s">
        <v>5</v>
      </c>
      <c r="B76" s="6">
        <v>188.64791666666665</v>
      </c>
      <c r="C76" s="6">
        <v>15.091833333333332</v>
      </c>
      <c r="D76" s="2">
        <v>23.228346456692915</v>
      </c>
      <c r="F76" s="2">
        <v>23.228346456692915</v>
      </c>
    </row>
    <row r="77" spans="1:6" ht="12.75">
      <c r="A77" t="s">
        <v>46</v>
      </c>
      <c r="B77" s="6">
        <v>193.89724999999999</v>
      </c>
      <c r="C77" s="6">
        <v>32.152166666666666</v>
      </c>
      <c r="D77" s="2">
        <v>23.228346456692915</v>
      </c>
      <c r="F77" s="2">
        <v>23.228346456692915</v>
      </c>
    </row>
    <row r="78" spans="1:6" ht="12.75">
      <c r="A78" t="s">
        <v>9</v>
      </c>
      <c r="B78" s="6">
        <v>1068.2393333333332</v>
      </c>
      <c r="C78" s="6">
        <v>55.819781266666666</v>
      </c>
      <c r="D78" s="2">
        <v>23.228346456692915</v>
      </c>
      <c r="F78" s="2">
        <v>23.228346456692915</v>
      </c>
    </row>
    <row r="79" spans="1:7" ht="12.75">
      <c r="A79" t="s">
        <v>9</v>
      </c>
      <c r="B79" s="6">
        <v>946.8485000000001</v>
      </c>
      <c r="C79" s="6">
        <v>17.726245516666665</v>
      </c>
      <c r="D79" s="2">
        <v>23.503937007874015</v>
      </c>
      <c r="G79" s="2">
        <v>23.503937007874015</v>
      </c>
    </row>
    <row r="80" spans="1:7" ht="12.75">
      <c r="A80" t="s">
        <v>9</v>
      </c>
      <c r="B80" s="6">
        <v>697.5051666666667</v>
      </c>
      <c r="C80" s="6">
        <v>16.70393785</v>
      </c>
      <c r="D80" s="2">
        <v>23.58267716535433</v>
      </c>
      <c r="G80" s="2">
        <v>23.58267716535433</v>
      </c>
    </row>
    <row r="81" spans="1:7" ht="12.75">
      <c r="A81" t="s">
        <v>6</v>
      </c>
      <c r="B81" s="6">
        <v>959.9718333333334</v>
      </c>
      <c r="C81" s="6">
        <v>84.37588451666667</v>
      </c>
      <c r="D81" s="2">
        <v>23.661417322834644</v>
      </c>
      <c r="G81" s="2">
        <v>23.661417322834644</v>
      </c>
    </row>
    <row r="82" spans="1:7" ht="12.75">
      <c r="A82" t="s">
        <v>2</v>
      </c>
      <c r="B82" s="6">
        <v>80.7085</v>
      </c>
      <c r="C82" s="6">
        <v>85.95783333333333</v>
      </c>
      <c r="D82" s="2">
        <v>23.858267716535433</v>
      </c>
      <c r="G82" s="2">
        <v>23.858267716535433</v>
      </c>
    </row>
    <row r="83" spans="1:7" ht="12.75">
      <c r="A83" t="s">
        <v>12</v>
      </c>
      <c r="B83" s="6">
        <v>1033.7905833333334</v>
      </c>
      <c r="C83" s="6">
        <v>26.612874724999998</v>
      </c>
      <c r="D83" s="2">
        <v>23.858267716535433</v>
      </c>
      <c r="G83" s="2">
        <v>23.858267716535433</v>
      </c>
    </row>
    <row r="84" spans="1:7" ht="12.75">
      <c r="A84" t="s">
        <v>6</v>
      </c>
      <c r="B84" s="6">
        <v>80.7085</v>
      </c>
      <c r="C84" s="6">
        <v>24</v>
      </c>
      <c r="D84" s="2">
        <v>24.212598425196852</v>
      </c>
      <c r="G84" s="2">
        <v>24.212598425196852</v>
      </c>
    </row>
    <row r="85" spans="1:7" ht="12.75">
      <c r="A85" t="s">
        <v>12</v>
      </c>
      <c r="B85" s="6">
        <v>1132.2155833333334</v>
      </c>
      <c r="C85" s="6">
        <v>76.08208389166667</v>
      </c>
      <c r="D85" s="2">
        <v>24.212598425196852</v>
      </c>
      <c r="G85" s="2">
        <v>24.212598425196852</v>
      </c>
    </row>
    <row r="86" spans="1:7" ht="12.75">
      <c r="A86" t="s">
        <v>12</v>
      </c>
      <c r="B86" s="6">
        <v>1051.8351666666667</v>
      </c>
      <c r="C86" s="6">
        <v>52.752524183333335</v>
      </c>
      <c r="D86" s="2">
        <v>24.488188976377952</v>
      </c>
      <c r="G86" s="2">
        <v>24.488188976377952</v>
      </c>
    </row>
    <row r="87" spans="1:7" ht="12.75">
      <c r="A87" t="s">
        <v>5</v>
      </c>
      <c r="B87" s="6">
        <v>191.27258333333336</v>
      </c>
      <c r="C87" s="6">
        <v>19.02883333333333</v>
      </c>
      <c r="D87" s="2">
        <v>24.80314960629921</v>
      </c>
      <c r="G87" s="2">
        <v>24.80314960629921</v>
      </c>
    </row>
    <row r="88" spans="1:7" ht="12.75">
      <c r="A88" t="s">
        <v>12</v>
      </c>
      <c r="B88" s="6">
        <v>1281.4935</v>
      </c>
      <c r="C88" s="6">
        <v>15.817456683333333</v>
      </c>
      <c r="D88" s="2">
        <v>24.84251968503937</v>
      </c>
      <c r="G88" s="2">
        <v>24.84251968503937</v>
      </c>
    </row>
    <row r="89" spans="1:7" ht="12.75">
      <c r="A89" t="s">
        <v>12</v>
      </c>
      <c r="B89" s="6">
        <v>1473.0941666666665</v>
      </c>
      <c r="C89" s="6">
        <v>47.11476941666667</v>
      </c>
      <c r="D89" s="2">
        <v>25.03937007874016</v>
      </c>
      <c r="G89" s="2">
        <v>25.03937007874016</v>
      </c>
    </row>
    <row r="90" spans="1:7" ht="12.75">
      <c r="A90" t="s">
        <v>6</v>
      </c>
      <c r="B90" s="6">
        <v>697.5051666666667</v>
      </c>
      <c r="C90" s="6">
        <v>33.108104516666664</v>
      </c>
      <c r="D90" s="2">
        <v>25.35433070866142</v>
      </c>
      <c r="G90" s="2">
        <v>25.35433070866142</v>
      </c>
    </row>
    <row r="91" spans="1:7" ht="12.75">
      <c r="A91" t="s">
        <v>6</v>
      </c>
      <c r="B91" s="6">
        <v>866.4680833333333</v>
      </c>
      <c r="C91" s="6">
        <v>30.992519141666666</v>
      </c>
      <c r="D91" s="2">
        <v>25.43307086614173</v>
      </c>
      <c r="G91" s="2">
        <v>25.43307086614173</v>
      </c>
    </row>
    <row r="92" spans="1:7" ht="12.75">
      <c r="A92" t="s">
        <v>6</v>
      </c>
      <c r="B92" s="6">
        <v>907.4785</v>
      </c>
      <c r="C92" s="6">
        <v>84.16066185</v>
      </c>
      <c r="D92" s="2">
        <v>25.669291338582678</v>
      </c>
      <c r="G92" s="2">
        <v>25.669291338582678</v>
      </c>
    </row>
    <row r="93" spans="1:7" ht="12.75">
      <c r="A93" t="s">
        <v>12</v>
      </c>
      <c r="B93" s="6">
        <v>1314.9579999999999</v>
      </c>
      <c r="C93" s="6">
        <v>24.156744466666666</v>
      </c>
      <c r="D93" s="2">
        <v>26.023622047244093</v>
      </c>
      <c r="G93" s="2">
        <v>26.023622047244093</v>
      </c>
    </row>
    <row r="94" spans="1:7" ht="12.75">
      <c r="A94" t="s">
        <v>12</v>
      </c>
      <c r="B94" s="6">
        <v>1356.9526666666668</v>
      </c>
      <c r="C94" s="6">
        <v>34.1714226</v>
      </c>
      <c r="D94" s="2">
        <v>28.62204724409449</v>
      </c>
      <c r="G94" s="2">
        <v>28.62204724409449</v>
      </c>
    </row>
    <row r="95" spans="1:7" ht="12.75">
      <c r="A95" t="s">
        <v>5</v>
      </c>
      <c r="B95" s="6">
        <v>546.5868333333333</v>
      </c>
      <c r="C95" s="6">
        <v>54</v>
      </c>
      <c r="D95" s="2">
        <v>28.858267716535433</v>
      </c>
      <c r="G95" s="2">
        <v>28.858267716535433</v>
      </c>
    </row>
    <row r="96" spans="1:7" ht="12.75">
      <c r="A96" t="s">
        <v>9</v>
      </c>
      <c r="B96" s="6">
        <v>645.0118333333332</v>
      </c>
      <c r="C96" s="6">
        <v>63.40463185</v>
      </c>
      <c r="D96" s="2">
        <v>30.236220472440944</v>
      </c>
      <c r="G96" s="2">
        <v>30.236220472440944</v>
      </c>
    </row>
    <row r="97" spans="1:7" ht="12.75">
      <c r="A97" t="s">
        <v>9</v>
      </c>
      <c r="B97" s="6">
        <v>654.8543333333333</v>
      </c>
      <c r="C97" s="6">
        <v>51.962069433333326</v>
      </c>
      <c r="D97" s="2">
        <v>42.047244094488185</v>
      </c>
      <c r="G97" s="2">
        <v>42.047244094488185</v>
      </c>
    </row>
  </sheetData>
  <printOptions gridLines="1"/>
  <pageMargins left="1.07" right="0.34" top="0.71" bottom="0.61" header="0.5" footer="0.5"/>
  <pageSetup horizontalDpi="600" verticalDpi="600" orientation="portrait" scale="1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:D97"/>
    </sheetView>
  </sheetViews>
  <sheetFormatPr defaultColWidth="9.140625" defaultRowHeight="12.75"/>
  <cols>
    <col min="1" max="1" width="14.421875" style="0" customWidth="1"/>
    <col min="2" max="2" width="12.7109375" style="6" customWidth="1"/>
    <col min="3" max="3" width="19.7109375" style="0" customWidth="1"/>
    <col min="4" max="4" width="8.140625" style="0" customWidth="1"/>
  </cols>
  <sheetData>
    <row r="1" spans="1:4" ht="12.75">
      <c r="A1" s="1" t="s">
        <v>0</v>
      </c>
      <c r="B1" s="1" t="s">
        <v>28</v>
      </c>
      <c r="C1" s="1" t="s">
        <v>29</v>
      </c>
      <c r="D1" s="3" t="s">
        <v>4</v>
      </c>
    </row>
    <row r="2" spans="2:4" ht="12.75">
      <c r="B2" s="7" t="s">
        <v>31</v>
      </c>
      <c r="C2" s="3" t="s">
        <v>32</v>
      </c>
      <c r="D2" s="3" t="s">
        <v>26</v>
      </c>
    </row>
    <row r="3" spans="1:4" ht="12.75">
      <c r="A3" t="s">
        <v>51</v>
      </c>
      <c r="B3" s="2">
        <v>1186.3493333333333</v>
      </c>
      <c r="C3" s="2">
        <v>84.30403226666667</v>
      </c>
      <c r="D3" s="2">
        <v>12.32283464566929</v>
      </c>
    </row>
    <row r="4" spans="1:4" ht="12.75">
      <c r="A4" t="s">
        <v>51</v>
      </c>
      <c r="B4" s="2">
        <v>1202.7535</v>
      </c>
      <c r="C4" s="2">
        <v>24.37128935</v>
      </c>
      <c r="D4" s="2">
        <v>14.291338582677165</v>
      </c>
    </row>
    <row r="5" spans="1:4" ht="12.75">
      <c r="A5" t="s">
        <v>38</v>
      </c>
      <c r="B5" s="2">
        <v>471.1276666666666</v>
      </c>
      <c r="C5" s="2">
        <v>60</v>
      </c>
      <c r="D5" s="2">
        <v>12.32283464566929</v>
      </c>
    </row>
    <row r="6" spans="1:4" ht="12.75">
      <c r="A6" t="s">
        <v>12</v>
      </c>
      <c r="B6" s="2">
        <v>1474.0784166666665</v>
      </c>
      <c r="C6" s="2">
        <v>4.467971508333333</v>
      </c>
      <c r="D6" s="2">
        <v>14.566929133858267</v>
      </c>
    </row>
    <row r="7" spans="1:4" ht="12.75">
      <c r="A7" t="s">
        <v>12</v>
      </c>
      <c r="B7" s="2">
        <v>1316.5984166666665</v>
      </c>
      <c r="C7" s="2">
        <v>12.680553508333333</v>
      </c>
      <c r="D7" s="2">
        <v>14.724409448818896</v>
      </c>
    </row>
    <row r="8" spans="1:4" ht="12.75">
      <c r="A8" t="s">
        <v>12</v>
      </c>
      <c r="B8" s="2">
        <v>1137.1368333333332</v>
      </c>
      <c r="C8" s="2">
        <v>79.10226101666666</v>
      </c>
      <c r="D8" s="2">
        <v>15.31496062992126</v>
      </c>
    </row>
    <row r="9" spans="1:4" ht="12.75">
      <c r="A9" t="s">
        <v>12</v>
      </c>
      <c r="B9" s="2">
        <v>1460.2989166666666</v>
      </c>
      <c r="C9" s="2">
        <v>32.95472555833334</v>
      </c>
      <c r="D9" s="2">
        <v>15.354330708661417</v>
      </c>
    </row>
    <row r="10" spans="1:4" ht="12.75">
      <c r="A10" t="s">
        <v>12</v>
      </c>
      <c r="B10" s="2">
        <v>1320.2073333333335</v>
      </c>
      <c r="C10" s="2">
        <v>46.816016733333335</v>
      </c>
      <c r="D10" s="2">
        <v>16.37795275590551</v>
      </c>
    </row>
    <row r="11" spans="1:4" ht="12.75">
      <c r="A11" t="s">
        <v>12</v>
      </c>
      <c r="B11" s="2">
        <v>1255.2468333333334</v>
      </c>
      <c r="C11" s="2">
        <v>39.58651201666667</v>
      </c>
      <c r="D11" s="2">
        <v>17.913385826771652</v>
      </c>
    </row>
    <row r="12" spans="1:4" ht="12.75">
      <c r="A12" t="s">
        <v>12</v>
      </c>
      <c r="B12" s="2">
        <v>1283.7900833333333</v>
      </c>
      <c r="C12" s="2">
        <v>71.60103934166666</v>
      </c>
      <c r="D12" s="2">
        <v>17.95275590551181</v>
      </c>
    </row>
    <row r="13" spans="1:4" ht="12.75">
      <c r="A13" t="s">
        <v>12</v>
      </c>
      <c r="B13" s="2">
        <v>1257.2153333333333</v>
      </c>
      <c r="C13" s="2">
        <v>43.2769162</v>
      </c>
      <c r="D13" s="2">
        <v>18.031496062992126</v>
      </c>
    </row>
    <row r="14" spans="1:4" ht="12.75">
      <c r="A14" t="s">
        <v>12</v>
      </c>
      <c r="B14" s="2">
        <v>1458.6584999999998</v>
      </c>
      <c r="C14" s="2">
        <v>74.28649985</v>
      </c>
      <c r="D14" s="2">
        <v>21.73228346456693</v>
      </c>
    </row>
    <row r="15" spans="1:4" ht="12.75">
      <c r="A15" t="s">
        <v>12</v>
      </c>
      <c r="B15" s="2">
        <v>1336.9395833333333</v>
      </c>
      <c r="C15" s="2">
        <v>4.233785625</v>
      </c>
      <c r="D15" s="2">
        <v>22.322834645669293</v>
      </c>
    </row>
    <row r="16" spans="1:4" ht="12.75">
      <c r="A16" t="s">
        <v>12</v>
      </c>
      <c r="B16" s="2">
        <v>1348.0944166666666</v>
      </c>
      <c r="C16" s="2">
        <v>19.371353775</v>
      </c>
      <c r="D16" s="2">
        <v>22.362204724409448</v>
      </c>
    </row>
    <row r="17" spans="1:4" ht="12.75">
      <c r="A17" t="s">
        <v>12</v>
      </c>
      <c r="B17" s="2">
        <v>1033.7905833333334</v>
      </c>
      <c r="C17" s="2">
        <v>26.612874724999998</v>
      </c>
      <c r="D17" s="2">
        <v>23.858267716535433</v>
      </c>
    </row>
    <row r="18" spans="1:4" ht="12.75">
      <c r="A18" t="s">
        <v>12</v>
      </c>
      <c r="B18" s="2">
        <v>1132.2155833333334</v>
      </c>
      <c r="C18" s="2">
        <v>76.08208389166667</v>
      </c>
      <c r="D18" s="2">
        <v>24.212598425196852</v>
      </c>
    </row>
    <row r="19" spans="1:4" ht="12.75">
      <c r="A19" t="s">
        <v>12</v>
      </c>
      <c r="B19" s="2">
        <v>1051.8351666666667</v>
      </c>
      <c r="C19" s="2">
        <v>52.752524183333335</v>
      </c>
      <c r="D19" s="2">
        <v>24.488188976377952</v>
      </c>
    </row>
    <row r="20" spans="1:4" ht="12.75">
      <c r="A20" t="s">
        <v>12</v>
      </c>
      <c r="B20" s="2">
        <v>1281.4935</v>
      </c>
      <c r="C20" s="2">
        <v>15.817456683333333</v>
      </c>
      <c r="D20" s="2">
        <v>24.84251968503937</v>
      </c>
    </row>
    <row r="21" spans="1:4" ht="12.75">
      <c r="A21" t="s">
        <v>12</v>
      </c>
      <c r="B21" s="2">
        <v>1473.0941666666665</v>
      </c>
      <c r="C21" s="2">
        <v>47.11476941666667</v>
      </c>
      <c r="D21" s="2">
        <v>25.03937007874016</v>
      </c>
    </row>
    <row r="22" spans="1:4" ht="12.75">
      <c r="A22" t="s">
        <v>12</v>
      </c>
      <c r="B22" s="2">
        <v>1314.9579999999999</v>
      </c>
      <c r="C22" s="2">
        <v>24.156744466666666</v>
      </c>
      <c r="D22" s="2">
        <v>26.023622047244093</v>
      </c>
    </row>
    <row r="23" spans="1:4" ht="12.75">
      <c r="A23" t="s">
        <v>12</v>
      </c>
      <c r="B23" s="2">
        <v>1356.9526666666668</v>
      </c>
      <c r="C23" s="2">
        <v>34.1714226</v>
      </c>
      <c r="D23" s="2">
        <v>28.62204724409449</v>
      </c>
    </row>
    <row r="24" spans="1:4" ht="12.75">
      <c r="A24" t="s">
        <v>46</v>
      </c>
      <c r="B24" s="2">
        <v>802.4918333333334</v>
      </c>
      <c r="C24" s="2">
        <v>57.730216516666665</v>
      </c>
      <c r="D24" s="2">
        <v>12.244094488188976</v>
      </c>
    </row>
    <row r="25" spans="1:4" ht="12.75">
      <c r="A25" t="s">
        <v>46</v>
      </c>
      <c r="B25" s="2">
        <v>279.85508333333337</v>
      </c>
      <c r="C25" s="2">
        <v>67.25708333333333</v>
      </c>
      <c r="D25" s="2">
        <v>17.755905511811022</v>
      </c>
    </row>
    <row r="26" spans="1:4" ht="12.75">
      <c r="A26" t="s">
        <v>46</v>
      </c>
      <c r="B26" s="2">
        <v>202.09933333333333</v>
      </c>
      <c r="C26" s="2">
        <v>55.774166666666666</v>
      </c>
      <c r="D26" s="2">
        <v>18.503937007874015</v>
      </c>
    </row>
    <row r="27" spans="1:4" ht="12.75">
      <c r="A27" t="s">
        <v>46</v>
      </c>
      <c r="B27" s="2">
        <v>295.6030833333333</v>
      </c>
      <c r="C27" s="2">
        <v>66</v>
      </c>
      <c r="D27" s="2">
        <v>19.488188976377952</v>
      </c>
    </row>
    <row r="28" spans="1:4" ht="12.75">
      <c r="A28" t="s">
        <v>46</v>
      </c>
      <c r="B28" s="2">
        <v>193.89724999999999</v>
      </c>
      <c r="C28" s="2">
        <v>32.152166666666666</v>
      </c>
      <c r="D28" s="2">
        <v>23.228346456692915</v>
      </c>
    </row>
    <row r="29" spans="1:4" ht="12.75">
      <c r="A29" t="s">
        <v>27</v>
      </c>
      <c r="B29" s="2">
        <v>861.5468333333333</v>
      </c>
      <c r="C29" s="2">
        <v>86.97234201666667</v>
      </c>
      <c r="D29" s="2">
        <v>13.188976377952756</v>
      </c>
    </row>
    <row r="30" spans="1:4" ht="12.75">
      <c r="A30" t="s">
        <v>14</v>
      </c>
      <c r="B30" s="2">
        <v>1406.1651666666667</v>
      </c>
      <c r="C30" s="2">
        <v>34.37319385</v>
      </c>
      <c r="D30" s="2">
        <v>17.20472440944882</v>
      </c>
    </row>
    <row r="31" spans="1:4" ht="12.75">
      <c r="A31" t="s">
        <v>7</v>
      </c>
      <c r="B31" s="2">
        <v>343.17516666666666</v>
      </c>
      <c r="C31" s="2">
        <v>73</v>
      </c>
      <c r="D31" s="2">
        <v>11.850393700787402</v>
      </c>
    </row>
    <row r="32" spans="1:4" ht="12.75">
      <c r="A32" t="s">
        <v>7</v>
      </c>
      <c r="B32" s="2">
        <v>231.62683333333328</v>
      </c>
      <c r="C32" s="2">
        <v>64</v>
      </c>
      <c r="D32" s="2">
        <v>12.047244094488189</v>
      </c>
    </row>
    <row r="33" spans="1:4" ht="12.75">
      <c r="A33" t="s">
        <v>7</v>
      </c>
      <c r="B33" s="2">
        <v>1078.0818333333334</v>
      </c>
      <c r="C33" s="2">
        <v>61.860135516666666</v>
      </c>
      <c r="D33" s="2">
        <v>12.401574803149606</v>
      </c>
    </row>
    <row r="34" spans="1:4" ht="12.75">
      <c r="A34" t="s">
        <v>7</v>
      </c>
      <c r="B34" s="2">
        <v>343.17516666666666</v>
      </c>
      <c r="C34" s="2">
        <v>73</v>
      </c>
      <c r="D34" s="2">
        <v>13.149606299212598</v>
      </c>
    </row>
    <row r="35" spans="1:4" ht="12.75">
      <c r="A35" t="s">
        <v>7</v>
      </c>
      <c r="B35" s="2">
        <v>500.6551666666666</v>
      </c>
      <c r="C35" s="2">
        <v>55</v>
      </c>
      <c r="D35" s="2">
        <v>13.425196850393702</v>
      </c>
    </row>
    <row r="36" spans="1:4" ht="12.75">
      <c r="A36" t="s">
        <v>7</v>
      </c>
      <c r="B36" s="2">
        <v>369.4218333333333</v>
      </c>
      <c r="C36" s="2">
        <v>72</v>
      </c>
      <c r="D36" s="2">
        <v>15.078740157480313</v>
      </c>
    </row>
    <row r="37" spans="1:4" ht="12.75">
      <c r="A37" t="s">
        <v>7</v>
      </c>
      <c r="B37" s="2">
        <v>90.551</v>
      </c>
      <c r="C37" s="2">
        <v>89</v>
      </c>
      <c r="D37" s="2">
        <v>16.22047244094488</v>
      </c>
    </row>
    <row r="38" spans="1:4" ht="12.75">
      <c r="A38" t="s">
        <v>7</v>
      </c>
      <c r="B38" s="2">
        <v>431.75766666666664</v>
      </c>
      <c r="C38" s="2">
        <v>67</v>
      </c>
      <c r="D38" s="2">
        <v>19.133858267716537</v>
      </c>
    </row>
    <row r="39" spans="1:4" ht="12.75">
      <c r="A39" t="s">
        <v>7</v>
      </c>
      <c r="B39" s="2">
        <v>15.091833333333335</v>
      </c>
      <c r="C39" s="2">
        <v>88.91058333333332</v>
      </c>
      <c r="D39" s="2">
        <v>19.881889763779526</v>
      </c>
    </row>
    <row r="40" spans="1:4" ht="12.75">
      <c r="A40" t="s">
        <v>7</v>
      </c>
      <c r="B40" s="2">
        <v>46.259750000000004</v>
      </c>
      <c r="C40" s="2">
        <v>35.10491666666666</v>
      </c>
      <c r="D40" s="2">
        <v>22.637795275590552</v>
      </c>
    </row>
    <row r="41" spans="1:4" ht="12.75">
      <c r="A41" t="s">
        <v>5</v>
      </c>
      <c r="B41" s="2">
        <v>435.03849999999994</v>
      </c>
      <c r="C41" s="2">
        <v>20</v>
      </c>
      <c r="D41" s="2">
        <v>13.976377952755906</v>
      </c>
    </row>
    <row r="42" spans="1:4" ht="12.75">
      <c r="A42" t="s">
        <v>5</v>
      </c>
      <c r="B42" s="2">
        <v>425.19599999999997</v>
      </c>
      <c r="C42" s="2">
        <v>26</v>
      </c>
      <c r="D42" s="2">
        <v>14.803149606299213</v>
      </c>
    </row>
    <row r="43" spans="1:4" ht="12.75">
      <c r="A43" t="s">
        <v>5</v>
      </c>
      <c r="B43" s="2">
        <v>228.34599999999998</v>
      </c>
      <c r="C43" s="2">
        <v>1.9684999999999997</v>
      </c>
      <c r="D43" s="2">
        <v>15.078740157480313</v>
      </c>
    </row>
    <row r="44" spans="1:4" ht="12.75">
      <c r="A44" t="s">
        <v>5</v>
      </c>
      <c r="B44" s="2">
        <v>181.75816666666665</v>
      </c>
      <c r="C44" s="2">
        <v>18.372666666666664</v>
      </c>
      <c r="D44" s="2">
        <v>17.04724409448819</v>
      </c>
    </row>
    <row r="45" spans="1:4" ht="12.75">
      <c r="A45" t="s">
        <v>5</v>
      </c>
      <c r="B45" s="2">
        <v>319.55316666666664</v>
      </c>
      <c r="C45" s="2">
        <v>14.435666666666668</v>
      </c>
      <c r="D45" s="2">
        <v>19.52755905511811</v>
      </c>
    </row>
    <row r="46" spans="1:4" ht="12.75">
      <c r="A46" t="s">
        <v>5</v>
      </c>
      <c r="B46" s="2">
        <v>1197.83225</v>
      </c>
      <c r="C46" s="2">
        <v>27.351112225</v>
      </c>
      <c r="D46" s="2">
        <v>21.25984251968504</v>
      </c>
    </row>
    <row r="47" spans="1:4" ht="12.75">
      <c r="A47" t="s">
        <v>5</v>
      </c>
      <c r="B47" s="2">
        <v>188.64791666666665</v>
      </c>
      <c r="C47" s="2">
        <v>15.091833333333332</v>
      </c>
      <c r="D47" s="2">
        <v>23.228346456692915</v>
      </c>
    </row>
    <row r="48" spans="1:4" ht="12.75">
      <c r="A48" t="s">
        <v>5</v>
      </c>
      <c r="B48" s="2">
        <v>191.27258333333336</v>
      </c>
      <c r="C48" s="2">
        <v>19.02883333333333</v>
      </c>
      <c r="D48" s="2">
        <v>24.80314960629921</v>
      </c>
    </row>
    <row r="49" spans="1:4" ht="12.75">
      <c r="A49" t="s">
        <v>5</v>
      </c>
      <c r="B49" s="2">
        <v>546.5868333333333</v>
      </c>
      <c r="C49" s="2">
        <v>54</v>
      </c>
      <c r="D49" s="2">
        <v>28.858267716535433</v>
      </c>
    </row>
    <row r="50" spans="1:4" ht="12.75">
      <c r="A50" t="s">
        <v>6</v>
      </c>
      <c r="B50" s="2">
        <v>16.732250000000004</v>
      </c>
      <c r="C50" s="2">
        <v>17.060333333333332</v>
      </c>
      <c r="D50" s="2">
        <v>13.385826771653543</v>
      </c>
    </row>
    <row r="51" spans="1:4" ht="12.75">
      <c r="A51" t="s">
        <v>6</v>
      </c>
      <c r="B51" s="2">
        <v>973.0951666666666</v>
      </c>
      <c r="C51" s="2">
        <v>77.42969018333334</v>
      </c>
      <c r="D51" s="2">
        <v>18.4251968503937</v>
      </c>
    </row>
    <row r="52" spans="1:4" ht="12.75">
      <c r="A52" t="s">
        <v>6</v>
      </c>
      <c r="B52" s="2">
        <v>864.8276666666667</v>
      </c>
      <c r="C52" s="2">
        <v>60.985793433333335</v>
      </c>
      <c r="D52" s="2">
        <v>19.606299212598422</v>
      </c>
    </row>
    <row r="53" spans="1:4" ht="12.75">
      <c r="A53" t="s">
        <v>6</v>
      </c>
      <c r="B53" s="2">
        <v>700.786</v>
      </c>
      <c r="C53" s="2">
        <v>62.64905593333334</v>
      </c>
      <c r="D53" s="2">
        <v>19.80314960629921</v>
      </c>
    </row>
    <row r="54" spans="1:4" ht="12.75">
      <c r="A54" t="s">
        <v>6</v>
      </c>
      <c r="B54" s="2">
        <v>1015.746</v>
      </c>
      <c r="C54" s="2">
        <v>69.6045586</v>
      </c>
      <c r="D54" s="2">
        <v>20.984251968503937</v>
      </c>
    </row>
    <row r="55" spans="1:4" ht="12.75">
      <c r="A55" t="s">
        <v>6</v>
      </c>
      <c r="B55" s="2">
        <v>950.1293333333333</v>
      </c>
      <c r="C55" s="2">
        <v>83.33553026666667</v>
      </c>
      <c r="D55" s="2">
        <v>23.188976377952756</v>
      </c>
    </row>
    <row r="56" spans="1:4" ht="12.75">
      <c r="A56" t="s">
        <v>6</v>
      </c>
      <c r="B56" s="2">
        <v>959.9718333333334</v>
      </c>
      <c r="C56" s="2">
        <v>84.37588451666667</v>
      </c>
      <c r="D56" s="2">
        <v>23.661417322834644</v>
      </c>
    </row>
    <row r="57" spans="1:4" ht="12.75">
      <c r="A57" t="s">
        <v>6</v>
      </c>
      <c r="B57" s="2">
        <v>80.7085</v>
      </c>
      <c r="C57" s="2">
        <v>24</v>
      </c>
      <c r="D57" s="2">
        <v>24.212598425196852</v>
      </c>
    </row>
    <row r="58" spans="1:4" ht="12.75">
      <c r="A58" t="s">
        <v>6</v>
      </c>
      <c r="B58" s="2">
        <v>697.5051666666667</v>
      </c>
      <c r="C58" s="2">
        <v>33.108104516666664</v>
      </c>
      <c r="D58" s="2">
        <v>25.35433070866142</v>
      </c>
    </row>
    <row r="59" spans="1:4" ht="12.75">
      <c r="A59" t="s">
        <v>6</v>
      </c>
      <c r="B59" s="2">
        <v>866.4680833333333</v>
      </c>
      <c r="C59" s="2">
        <v>30.992519141666666</v>
      </c>
      <c r="D59" s="2">
        <v>25.43307086614173</v>
      </c>
    </row>
    <row r="60" spans="1:4" ht="12.75">
      <c r="A60" t="s">
        <v>6</v>
      </c>
      <c r="B60" s="2">
        <v>907.4785</v>
      </c>
      <c r="C60" s="2">
        <v>84.16066185</v>
      </c>
      <c r="D60" s="2">
        <v>25.669291338582678</v>
      </c>
    </row>
    <row r="61" spans="1:4" ht="12.75">
      <c r="A61" t="s">
        <v>2</v>
      </c>
      <c r="B61" s="2">
        <v>64.30433333333333</v>
      </c>
      <c r="C61" s="2">
        <v>77.42766666666667</v>
      </c>
      <c r="D61" s="2">
        <v>12.795275590551181</v>
      </c>
    </row>
    <row r="62" spans="1:4" ht="12.75">
      <c r="A62" t="s">
        <v>2</v>
      </c>
      <c r="B62" s="2">
        <v>220.14391666666663</v>
      </c>
      <c r="C62" s="2">
        <v>87.59825</v>
      </c>
      <c r="D62" s="2">
        <v>13.779527559055119</v>
      </c>
    </row>
    <row r="63" spans="1:4" ht="12.75">
      <c r="A63" t="s">
        <v>2</v>
      </c>
      <c r="B63" s="2">
        <v>268.70025</v>
      </c>
      <c r="C63" s="2">
        <v>81</v>
      </c>
      <c r="D63" s="2">
        <v>17.677165354330707</v>
      </c>
    </row>
    <row r="64" spans="1:4" ht="12.75">
      <c r="A64" t="s">
        <v>2</v>
      </c>
      <c r="B64" s="2">
        <v>599.0801666666666</v>
      </c>
      <c r="C64" s="2">
        <v>77.75574999999999</v>
      </c>
      <c r="D64" s="2">
        <v>19.881889763779526</v>
      </c>
    </row>
    <row r="65" spans="1:4" ht="12.75">
      <c r="A65" t="s">
        <v>2</v>
      </c>
      <c r="B65" s="2">
        <v>97.11266666666667</v>
      </c>
      <c r="C65" s="2">
        <v>78.74</v>
      </c>
      <c r="D65" s="2">
        <v>21.8503937007874</v>
      </c>
    </row>
    <row r="66" spans="1:4" ht="12.75">
      <c r="A66" t="s">
        <v>2</v>
      </c>
      <c r="B66" s="2">
        <v>80.7085</v>
      </c>
      <c r="C66" s="2">
        <v>85.95783333333333</v>
      </c>
      <c r="D66" s="2">
        <v>23.858267716535433</v>
      </c>
    </row>
    <row r="67" spans="1:4" ht="12.75">
      <c r="A67" t="s">
        <v>11</v>
      </c>
      <c r="B67" s="2">
        <v>70.866</v>
      </c>
      <c r="C67" s="2">
        <v>59.055</v>
      </c>
      <c r="D67" s="2">
        <v>14.960629921259843</v>
      </c>
    </row>
    <row r="68" spans="1:4" ht="12.75">
      <c r="A68" t="s">
        <v>11</v>
      </c>
      <c r="B68" s="2">
        <v>559.7101666666666</v>
      </c>
      <c r="C68" s="2">
        <v>42.65083333333333</v>
      </c>
      <c r="D68" s="2">
        <v>16.259842519685037</v>
      </c>
    </row>
    <row r="69" spans="1:4" ht="12.75">
      <c r="A69" t="s">
        <v>9</v>
      </c>
      <c r="B69" s="2">
        <v>356.29849999999993</v>
      </c>
      <c r="C69" s="2">
        <v>63</v>
      </c>
      <c r="D69" s="2">
        <v>12.67716535433071</v>
      </c>
    </row>
    <row r="70" spans="1:4" ht="12.75">
      <c r="A70" t="s">
        <v>9</v>
      </c>
      <c r="B70" s="2">
        <v>1286.7428333333335</v>
      </c>
      <c r="C70" s="2">
        <v>2.215645616666668</v>
      </c>
      <c r="D70" s="2">
        <v>13.188976377952756</v>
      </c>
    </row>
    <row r="71" spans="1:4" ht="12.75">
      <c r="A71" t="s">
        <v>9</v>
      </c>
      <c r="B71" s="2">
        <v>1437.005</v>
      </c>
      <c r="C71" s="2">
        <v>2.6755538333333333</v>
      </c>
      <c r="D71" s="2">
        <v>13.858267716535433</v>
      </c>
    </row>
    <row r="72" spans="1:4" ht="12.75">
      <c r="A72" t="s">
        <v>9</v>
      </c>
      <c r="B72" s="2">
        <v>1206.0343333333333</v>
      </c>
      <c r="C72" s="2">
        <v>59.38474076666667</v>
      </c>
      <c r="D72" s="2">
        <v>14.566929133858267</v>
      </c>
    </row>
    <row r="73" spans="1:4" ht="12.75">
      <c r="A73" t="s">
        <v>9</v>
      </c>
      <c r="B73" s="2">
        <v>1452.0968333333333</v>
      </c>
      <c r="C73" s="2">
        <v>55.88693035</v>
      </c>
      <c r="D73" s="2">
        <v>14.606299212598426</v>
      </c>
    </row>
    <row r="74" spans="1:4" ht="12.75">
      <c r="A74" t="s">
        <v>9</v>
      </c>
      <c r="B74" s="2">
        <v>1437.005</v>
      </c>
      <c r="C74" s="2">
        <v>2.6755538333333333</v>
      </c>
      <c r="D74" s="2">
        <v>14.763779527559056</v>
      </c>
    </row>
    <row r="75" spans="1:4" ht="12.75">
      <c r="A75" t="s">
        <v>9</v>
      </c>
      <c r="B75" s="2">
        <v>1091.2051666666666</v>
      </c>
      <c r="C75" s="2">
        <v>59.913941183333336</v>
      </c>
      <c r="D75" s="2">
        <v>15.196850393700787</v>
      </c>
    </row>
    <row r="76" spans="1:4" ht="12.75">
      <c r="A76" t="s">
        <v>9</v>
      </c>
      <c r="B76" s="2">
        <v>1425.8501666666668</v>
      </c>
      <c r="C76" s="2">
        <v>83.28598568333334</v>
      </c>
      <c r="D76" s="2">
        <v>16.299212598425196</v>
      </c>
    </row>
    <row r="77" spans="1:4" ht="12.75">
      <c r="A77" t="s">
        <v>9</v>
      </c>
      <c r="B77" s="2">
        <v>1127.2943333333333</v>
      </c>
      <c r="C77" s="2">
        <v>88.06190676666667</v>
      </c>
      <c r="D77" s="2">
        <v>17.834645669291337</v>
      </c>
    </row>
    <row r="78" spans="1:4" ht="12.75">
      <c r="A78" t="s">
        <v>9</v>
      </c>
      <c r="B78" s="2">
        <v>1189.6301666666666</v>
      </c>
      <c r="C78" s="2">
        <v>62.317483683333336</v>
      </c>
      <c r="D78" s="2">
        <v>18.858267716535433</v>
      </c>
    </row>
    <row r="79" spans="1:4" ht="12.75">
      <c r="A79" t="s">
        <v>9</v>
      </c>
      <c r="B79" s="2">
        <v>1225.7193333333332</v>
      </c>
      <c r="C79" s="2">
        <v>15.5887826</v>
      </c>
      <c r="D79" s="2">
        <v>20.15748031496063</v>
      </c>
    </row>
    <row r="80" spans="1:4" ht="12.75">
      <c r="A80" t="s">
        <v>9</v>
      </c>
      <c r="B80" s="2">
        <v>1178.14725</v>
      </c>
      <c r="C80" s="2">
        <v>46.270403725</v>
      </c>
      <c r="D80" s="2">
        <v>20.43307086614173</v>
      </c>
    </row>
    <row r="81" spans="1:4" ht="12.75">
      <c r="A81" t="s">
        <v>9</v>
      </c>
      <c r="B81" s="2">
        <v>961.9403333333335</v>
      </c>
      <c r="C81" s="2">
        <v>19.4285387</v>
      </c>
      <c r="D81" s="2">
        <v>23.188976377952756</v>
      </c>
    </row>
    <row r="82" spans="1:4" ht="12.75">
      <c r="A82" t="s">
        <v>9</v>
      </c>
      <c r="B82" s="2">
        <v>1068.2393333333332</v>
      </c>
      <c r="C82" s="2">
        <v>55.819781266666666</v>
      </c>
      <c r="D82" s="2">
        <v>23.228346456692915</v>
      </c>
    </row>
    <row r="83" spans="1:4" ht="12.75">
      <c r="A83" t="s">
        <v>9</v>
      </c>
      <c r="B83" s="2">
        <v>946.8485000000001</v>
      </c>
      <c r="C83" s="2">
        <v>17.726245516666665</v>
      </c>
      <c r="D83" s="2">
        <v>23.503937007874015</v>
      </c>
    </row>
    <row r="84" spans="1:4" ht="12.75">
      <c r="A84" t="s">
        <v>9</v>
      </c>
      <c r="B84" s="2">
        <v>697.5051666666667</v>
      </c>
      <c r="C84" s="2">
        <v>16.70393785</v>
      </c>
      <c r="D84" s="2">
        <v>23.58267716535433</v>
      </c>
    </row>
    <row r="85" spans="1:4" ht="12.75">
      <c r="A85" t="s">
        <v>9</v>
      </c>
      <c r="B85" s="2">
        <v>645.0118333333332</v>
      </c>
      <c r="C85" s="2">
        <v>63.40463185</v>
      </c>
      <c r="D85" s="2">
        <v>30.236220472440944</v>
      </c>
    </row>
    <row r="86" spans="1:4" ht="12.75">
      <c r="A86" t="s">
        <v>9</v>
      </c>
      <c r="B86" s="2">
        <v>654.8543333333333</v>
      </c>
      <c r="C86" s="2">
        <v>51.962069433333326</v>
      </c>
      <c r="D86" s="2">
        <v>42.047244094488185</v>
      </c>
    </row>
    <row r="87" spans="1:4" ht="12.75">
      <c r="A87" t="s">
        <v>10</v>
      </c>
      <c r="B87" s="2">
        <v>619.7494166666667</v>
      </c>
      <c r="C87" s="2">
        <v>85.282639275</v>
      </c>
      <c r="D87" s="2">
        <v>11.811023622047244</v>
      </c>
    </row>
    <row r="88" spans="1:4" ht="12.75">
      <c r="A88" t="s">
        <v>10</v>
      </c>
      <c r="B88" s="2">
        <v>405.51099999999997</v>
      </c>
      <c r="C88" s="2">
        <v>23</v>
      </c>
      <c r="D88" s="2">
        <v>12.952755905511811</v>
      </c>
    </row>
    <row r="89" spans="1:4" ht="12.75">
      <c r="A89" t="s">
        <v>10</v>
      </c>
      <c r="B89" s="2">
        <v>595.7993333333333</v>
      </c>
      <c r="C89" s="2">
        <v>56</v>
      </c>
      <c r="D89" s="2">
        <v>13.149606299212598</v>
      </c>
    </row>
    <row r="90" spans="1:4" ht="12.75">
      <c r="A90" t="s">
        <v>10</v>
      </c>
      <c r="B90" s="2">
        <v>595.7993333333333</v>
      </c>
      <c r="C90" s="2">
        <v>56</v>
      </c>
      <c r="D90" s="2">
        <v>13.58267716535433</v>
      </c>
    </row>
    <row r="91" spans="1:4" ht="12.75">
      <c r="A91" t="s">
        <v>10</v>
      </c>
      <c r="B91" s="2">
        <v>772.9643333333332</v>
      </c>
      <c r="C91" s="2">
        <v>79.60915376666667</v>
      </c>
      <c r="D91" s="2">
        <v>13.661417322834646</v>
      </c>
    </row>
    <row r="92" spans="1:4" ht="12.75">
      <c r="A92" t="s">
        <v>10</v>
      </c>
      <c r="B92" s="2">
        <v>789.3684999999999</v>
      </c>
      <c r="C92" s="2">
        <v>89.67641085</v>
      </c>
      <c r="D92" s="2">
        <v>14.133858267716535</v>
      </c>
    </row>
    <row r="93" spans="1:4" ht="12.75">
      <c r="A93" t="s">
        <v>10</v>
      </c>
      <c r="B93" s="2">
        <v>238.18849999999998</v>
      </c>
      <c r="C93" s="2">
        <v>77</v>
      </c>
      <c r="D93" s="2">
        <v>15.118110236220472</v>
      </c>
    </row>
    <row r="94" spans="1:4" ht="12.75">
      <c r="A94" t="s">
        <v>10</v>
      </c>
      <c r="B94" s="2">
        <v>717.1901666666666</v>
      </c>
      <c r="C94" s="2">
        <v>87.38047968333333</v>
      </c>
      <c r="D94" s="2">
        <v>15.590551181102363</v>
      </c>
    </row>
    <row r="95" spans="1:4" ht="12.75">
      <c r="A95" t="s">
        <v>10</v>
      </c>
      <c r="B95" s="2">
        <v>587.5972499999999</v>
      </c>
      <c r="C95" s="2">
        <v>83.00508333333333</v>
      </c>
      <c r="D95" s="2">
        <v>16.929133858267715</v>
      </c>
    </row>
    <row r="96" spans="1:4" ht="12.75">
      <c r="A96" t="s">
        <v>10</v>
      </c>
      <c r="B96" s="2">
        <v>730.3134999999999</v>
      </c>
      <c r="C96" s="2">
        <v>86.43428535</v>
      </c>
      <c r="D96" s="2">
        <v>16.929133858267715</v>
      </c>
    </row>
    <row r="97" spans="1:4" ht="12.75">
      <c r="A97" t="s">
        <v>10</v>
      </c>
      <c r="B97" s="2">
        <v>405.51099999999997</v>
      </c>
      <c r="C97" s="2">
        <v>85</v>
      </c>
      <c r="D97" s="2">
        <v>17.007874015748033</v>
      </c>
    </row>
  </sheetData>
  <printOptions gridLines="1"/>
  <pageMargins left="1.27" right="0.34" top="0.73" bottom="0.83" header="0.5" footer="0.5"/>
  <pageSetup horizontalDpi="600" verticalDpi="600" orientation="portrait" scale="1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1">
      <selection activeCell="F18" sqref="F18"/>
    </sheetView>
  </sheetViews>
  <sheetFormatPr defaultColWidth="9.140625" defaultRowHeight="12.75"/>
  <cols>
    <col min="1" max="1" width="14.421875" style="0" customWidth="1"/>
    <col min="2" max="2" width="13.8515625" style="6" customWidth="1"/>
    <col min="3" max="3" width="13.28125" style="0" customWidth="1"/>
    <col min="4" max="4" width="8.28125" style="6" customWidth="1"/>
    <col min="5" max="5" width="6.8515625" style="0" customWidth="1"/>
    <col min="6" max="6" width="32.8515625" style="0" customWidth="1"/>
  </cols>
  <sheetData>
    <row r="1" spans="1:6" ht="12.75">
      <c r="A1" s="1" t="s">
        <v>0</v>
      </c>
      <c r="B1" s="1" t="s">
        <v>42</v>
      </c>
      <c r="C1" s="4" t="s">
        <v>43</v>
      </c>
      <c r="D1" s="5" t="s">
        <v>4</v>
      </c>
      <c r="E1" s="3" t="s">
        <v>4</v>
      </c>
      <c r="F1" s="1" t="s">
        <v>1</v>
      </c>
    </row>
    <row r="2" spans="2:5" ht="12.75">
      <c r="B2" s="7" t="s">
        <v>41</v>
      </c>
      <c r="C2" s="3" t="s">
        <v>44</v>
      </c>
      <c r="D2" s="5" t="s">
        <v>3</v>
      </c>
      <c r="E2" s="3" t="s">
        <v>26</v>
      </c>
    </row>
    <row r="3" spans="1:6" ht="12.75">
      <c r="A3" t="s">
        <v>7</v>
      </c>
      <c r="B3" s="6">
        <v>-13</v>
      </c>
      <c r="C3" s="2">
        <v>88.91058333333332</v>
      </c>
      <c r="D3" s="6">
        <v>50.5</v>
      </c>
      <c r="E3" s="2">
        <f>D3/2.54</f>
        <v>19.881889763779526</v>
      </c>
      <c r="F3" t="s">
        <v>8</v>
      </c>
    </row>
    <row r="4" spans="1:6" ht="12.75">
      <c r="A4" t="s">
        <v>6</v>
      </c>
      <c r="B4" s="6">
        <v>-12.5</v>
      </c>
      <c r="C4" s="2">
        <v>17.060333333333332</v>
      </c>
      <c r="D4" s="6">
        <v>34</v>
      </c>
      <c r="E4" s="2">
        <f>D4/2.54</f>
        <v>13.385826771653543</v>
      </c>
      <c r="F4" t="s">
        <v>8</v>
      </c>
    </row>
    <row r="5" spans="1:5" ht="12.75">
      <c r="A5" t="s">
        <v>7</v>
      </c>
      <c r="B5" s="6">
        <v>-3.5</v>
      </c>
      <c r="C5" s="2">
        <v>35.10491666666666</v>
      </c>
      <c r="D5" s="6">
        <v>57.5</v>
      </c>
      <c r="E5" s="2">
        <f aca="true" t="shared" si="0" ref="E5:E16">D5/2.54</f>
        <v>22.637795275590552</v>
      </c>
    </row>
    <row r="6" spans="1:5" ht="12.75">
      <c r="A6" t="s">
        <v>2</v>
      </c>
      <c r="B6" s="6">
        <v>2</v>
      </c>
      <c r="C6" s="2">
        <v>77.42766666666667</v>
      </c>
      <c r="D6" s="6">
        <v>32.5</v>
      </c>
      <c r="E6" s="2">
        <f t="shared" si="0"/>
        <v>12.795275590551181</v>
      </c>
    </row>
    <row r="7" spans="1:5" ht="12.75">
      <c r="A7" t="s">
        <v>11</v>
      </c>
      <c r="B7" s="6">
        <v>4</v>
      </c>
      <c r="C7" s="2">
        <v>59.055</v>
      </c>
      <c r="D7" s="6">
        <v>38</v>
      </c>
      <c r="E7" s="2">
        <f t="shared" si="0"/>
        <v>14.960629921259843</v>
      </c>
    </row>
    <row r="8" spans="1:5" ht="12.75">
      <c r="A8" t="s">
        <v>6</v>
      </c>
      <c r="B8" s="6">
        <v>7</v>
      </c>
      <c r="C8">
        <v>24</v>
      </c>
      <c r="D8" s="6">
        <v>61.5</v>
      </c>
      <c r="E8" s="2">
        <f t="shared" si="0"/>
        <v>24.212598425196852</v>
      </c>
    </row>
    <row r="9" spans="1:6" ht="12.75">
      <c r="A9" t="s">
        <v>2</v>
      </c>
      <c r="B9" s="6">
        <v>7</v>
      </c>
      <c r="C9" s="2">
        <v>85.95783333333333</v>
      </c>
      <c r="D9" s="6">
        <v>60.6</v>
      </c>
      <c r="E9" s="2">
        <f t="shared" si="0"/>
        <v>23.858267716535433</v>
      </c>
      <c r="F9" t="s">
        <v>13</v>
      </c>
    </row>
    <row r="10" spans="1:6" ht="12.75">
      <c r="A10" t="s">
        <v>7</v>
      </c>
      <c r="B10" s="6">
        <v>10</v>
      </c>
      <c r="C10">
        <v>89</v>
      </c>
      <c r="D10" s="6">
        <v>41.2</v>
      </c>
      <c r="E10" s="2">
        <f t="shared" si="0"/>
        <v>16.22047244094488</v>
      </c>
      <c r="F10" t="s">
        <v>45</v>
      </c>
    </row>
    <row r="11" spans="1:6" ht="12.75">
      <c r="A11" t="s">
        <v>2</v>
      </c>
      <c r="B11" s="6">
        <v>12</v>
      </c>
      <c r="C11" s="2">
        <v>78.74</v>
      </c>
      <c r="D11" s="6">
        <v>55.5</v>
      </c>
      <c r="E11" s="2">
        <f t="shared" si="0"/>
        <v>21.8503937007874</v>
      </c>
      <c r="F11" t="s">
        <v>13</v>
      </c>
    </row>
    <row r="12" spans="1:5" ht="12.75">
      <c r="A12" t="s">
        <v>5</v>
      </c>
      <c r="B12" s="6">
        <v>37.8</v>
      </c>
      <c r="C12" s="2">
        <v>18.372666666666664</v>
      </c>
      <c r="D12" s="6">
        <v>43.3</v>
      </c>
      <c r="E12" s="2">
        <f t="shared" si="0"/>
        <v>17.04724409448819</v>
      </c>
    </row>
    <row r="13" spans="1:6" ht="12.75">
      <c r="A13" t="s">
        <v>5</v>
      </c>
      <c r="B13" s="6">
        <v>39.9</v>
      </c>
      <c r="C13" s="2">
        <v>15.091833333333332</v>
      </c>
      <c r="D13" s="6">
        <v>59</v>
      </c>
      <c r="E13" s="2">
        <f t="shared" si="0"/>
        <v>23.228346456692915</v>
      </c>
      <c r="F13" t="s">
        <v>40</v>
      </c>
    </row>
    <row r="14" spans="1:6" ht="12.75">
      <c r="A14" t="s">
        <v>5</v>
      </c>
      <c r="B14" s="6">
        <v>40.7</v>
      </c>
      <c r="C14" s="2">
        <v>19.02883333333333</v>
      </c>
      <c r="D14" s="6">
        <v>63</v>
      </c>
      <c r="E14" s="2">
        <f t="shared" si="0"/>
        <v>24.80314960629921</v>
      </c>
      <c r="F14" t="s">
        <v>40</v>
      </c>
    </row>
    <row r="15" spans="1:5" ht="12.75">
      <c r="A15" t="s">
        <v>46</v>
      </c>
      <c r="B15" s="6">
        <v>41.5</v>
      </c>
      <c r="C15" s="2">
        <v>32.152166666666666</v>
      </c>
      <c r="D15" s="6">
        <v>59</v>
      </c>
      <c r="E15" s="2">
        <f t="shared" si="0"/>
        <v>23.228346456692915</v>
      </c>
    </row>
    <row r="16" spans="1:5" ht="12.75">
      <c r="A16" t="s">
        <v>46</v>
      </c>
      <c r="B16" s="6">
        <v>44</v>
      </c>
      <c r="C16" s="2">
        <v>55.774166666666666</v>
      </c>
      <c r="D16" s="6">
        <v>47</v>
      </c>
      <c r="E16" s="2">
        <f t="shared" si="0"/>
        <v>18.503937007874015</v>
      </c>
    </row>
    <row r="17" spans="1:5" ht="12.75">
      <c r="A17" t="s">
        <v>2</v>
      </c>
      <c r="B17" s="6">
        <v>49.5</v>
      </c>
      <c r="C17" s="2">
        <v>87.59825</v>
      </c>
      <c r="D17" s="6">
        <v>35</v>
      </c>
      <c r="E17" s="2">
        <f aca="true" t="shared" si="1" ref="E17:E28">D17/2.54</f>
        <v>13.779527559055119</v>
      </c>
    </row>
    <row r="18" spans="1:5" ht="12.75">
      <c r="A18" t="s">
        <v>5</v>
      </c>
      <c r="B18" s="6">
        <v>52</v>
      </c>
      <c r="C18" s="2">
        <v>1.9684999999999997</v>
      </c>
      <c r="D18" s="6">
        <v>38.3</v>
      </c>
      <c r="E18" s="2">
        <f t="shared" si="1"/>
        <v>15.078740157480313</v>
      </c>
    </row>
    <row r="19" spans="1:5" ht="12.75">
      <c r="A19" t="s">
        <v>7</v>
      </c>
      <c r="B19" s="6">
        <v>53</v>
      </c>
      <c r="C19" s="2">
        <v>64</v>
      </c>
      <c r="D19" s="6">
        <v>30.6</v>
      </c>
      <c r="E19" s="2">
        <f t="shared" si="1"/>
        <v>12.047244094488189</v>
      </c>
    </row>
    <row r="20" spans="1:5" ht="12.75">
      <c r="A20" t="s">
        <v>10</v>
      </c>
      <c r="B20" s="6">
        <v>55</v>
      </c>
      <c r="C20" s="2">
        <v>77</v>
      </c>
      <c r="D20" s="6">
        <v>38.4</v>
      </c>
      <c r="E20" s="2">
        <f t="shared" si="1"/>
        <v>15.118110236220472</v>
      </c>
    </row>
    <row r="21" spans="1:5" ht="12.75">
      <c r="A21" t="s">
        <v>2</v>
      </c>
      <c r="B21" s="6">
        <v>64.3</v>
      </c>
      <c r="C21" s="2">
        <v>81</v>
      </c>
      <c r="D21" s="6">
        <v>44.9</v>
      </c>
      <c r="E21" s="2">
        <f t="shared" si="1"/>
        <v>17.677165354330707</v>
      </c>
    </row>
    <row r="22" spans="1:5" ht="12.75">
      <c r="A22" t="s">
        <v>46</v>
      </c>
      <c r="B22" s="6">
        <v>67.7</v>
      </c>
      <c r="C22" s="2">
        <v>67.25708333333333</v>
      </c>
      <c r="D22" s="6">
        <v>45.1</v>
      </c>
      <c r="E22" s="2">
        <f t="shared" si="1"/>
        <v>17.755905511811022</v>
      </c>
    </row>
    <row r="23" spans="1:5" ht="12.75">
      <c r="A23" t="s">
        <v>46</v>
      </c>
      <c r="B23" s="6">
        <v>72.5</v>
      </c>
      <c r="C23" s="2">
        <v>66</v>
      </c>
      <c r="D23" s="6">
        <v>49.5</v>
      </c>
      <c r="E23" s="2">
        <f t="shared" si="1"/>
        <v>19.488188976377952</v>
      </c>
    </row>
    <row r="24" spans="1:6" ht="12.75">
      <c r="A24" t="s">
        <v>5</v>
      </c>
      <c r="B24" s="6">
        <v>79.8</v>
      </c>
      <c r="C24" s="2">
        <v>14.435666666666668</v>
      </c>
      <c r="D24" s="6">
        <v>49.6</v>
      </c>
      <c r="E24" s="2">
        <f t="shared" si="1"/>
        <v>19.52755905511811</v>
      </c>
      <c r="F24" t="s">
        <v>19</v>
      </c>
    </row>
    <row r="25" spans="1:6" ht="12.75">
      <c r="A25" t="s">
        <v>7</v>
      </c>
      <c r="B25" s="6">
        <v>87</v>
      </c>
      <c r="C25">
        <v>73</v>
      </c>
      <c r="D25" s="6">
        <v>33.4</v>
      </c>
      <c r="E25" s="2">
        <f t="shared" si="1"/>
        <v>13.149606299212598</v>
      </c>
      <c r="F25" t="s">
        <v>37</v>
      </c>
    </row>
    <row r="26" spans="1:6" ht="12.75">
      <c r="A26" t="s">
        <v>7</v>
      </c>
      <c r="B26" s="6">
        <v>87</v>
      </c>
      <c r="C26">
        <v>73</v>
      </c>
      <c r="D26" s="6">
        <v>30.1</v>
      </c>
      <c r="E26" s="2">
        <f t="shared" si="1"/>
        <v>11.850393700787402</v>
      </c>
      <c r="F26" t="s">
        <v>36</v>
      </c>
    </row>
    <row r="27" spans="1:5" ht="12.75">
      <c r="A27" t="s">
        <v>9</v>
      </c>
      <c r="B27" s="6">
        <v>91</v>
      </c>
      <c r="C27">
        <v>63</v>
      </c>
      <c r="D27" s="6">
        <v>32.2</v>
      </c>
      <c r="E27" s="2">
        <f t="shared" si="1"/>
        <v>12.67716535433071</v>
      </c>
    </row>
    <row r="28" spans="1:5" ht="12.75">
      <c r="A28" t="s">
        <v>7</v>
      </c>
      <c r="B28" s="6">
        <v>95</v>
      </c>
      <c r="C28">
        <v>72</v>
      </c>
      <c r="D28" s="6">
        <v>38.3</v>
      </c>
      <c r="E28" s="2">
        <f t="shared" si="1"/>
        <v>15.078740157480313</v>
      </c>
    </row>
    <row r="29" spans="1:5" ht="12.75">
      <c r="A29" t="s">
        <v>10</v>
      </c>
      <c r="B29" s="6">
        <v>106</v>
      </c>
      <c r="C29">
        <v>23</v>
      </c>
      <c r="D29" s="6">
        <v>32.9</v>
      </c>
      <c r="E29" s="2">
        <f aca="true" t="shared" si="2" ref="E29:E107">D29/2.54</f>
        <v>12.952755905511811</v>
      </c>
    </row>
    <row r="30" spans="1:5" ht="12.75">
      <c r="A30" t="s">
        <v>10</v>
      </c>
      <c r="B30" s="6">
        <v>106</v>
      </c>
      <c r="C30">
        <v>85</v>
      </c>
      <c r="D30" s="6">
        <v>43.2</v>
      </c>
      <c r="E30" s="2">
        <f>D30/2.54</f>
        <v>17.007874015748033</v>
      </c>
    </row>
    <row r="31" spans="1:5" ht="12.75">
      <c r="A31" t="s">
        <v>5</v>
      </c>
      <c r="B31" s="6">
        <v>112</v>
      </c>
      <c r="C31">
        <v>26</v>
      </c>
      <c r="D31" s="6">
        <v>37.6</v>
      </c>
      <c r="E31" s="2">
        <f t="shared" si="2"/>
        <v>14.803149606299213</v>
      </c>
    </row>
    <row r="32" spans="1:5" ht="12.75">
      <c r="A32" t="s">
        <v>7</v>
      </c>
      <c r="B32" s="6">
        <v>114</v>
      </c>
      <c r="C32">
        <v>67</v>
      </c>
      <c r="D32" s="6">
        <v>48.6</v>
      </c>
      <c r="E32" s="2">
        <f t="shared" si="2"/>
        <v>19.133858267716537</v>
      </c>
    </row>
    <row r="33" spans="1:5" ht="12.75">
      <c r="A33" t="s">
        <v>5</v>
      </c>
      <c r="B33" s="6">
        <v>115</v>
      </c>
      <c r="C33">
        <v>20</v>
      </c>
      <c r="D33" s="6">
        <v>35.5</v>
      </c>
      <c r="E33" s="2">
        <f t="shared" si="2"/>
        <v>13.976377952755906</v>
      </c>
    </row>
    <row r="34" spans="1:5" ht="12.75">
      <c r="A34" t="s">
        <v>38</v>
      </c>
      <c r="B34" s="6">
        <v>126</v>
      </c>
      <c r="C34">
        <v>60</v>
      </c>
      <c r="D34" s="6">
        <v>31.3</v>
      </c>
      <c r="E34" s="2">
        <f t="shared" si="2"/>
        <v>12.32283464566929</v>
      </c>
    </row>
    <row r="35" spans="1:5" ht="12.75">
      <c r="A35" t="s">
        <v>7</v>
      </c>
      <c r="B35" s="6">
        <v>135</v>
      </c>
      <c r="C35">
        <v>55</v>
      </c>
      <c r="D35" s="6">
        <v>34.1</v>
      </c>
      <c r="E35" s="2">
        <f t="shared" si="2"/>
        <v>13.425196850393702</v>
      </c>
    </row>
    <row r="36" spans="1:6" ht="12.75">
      <c r="A36" t="s">
        <v>5</v>
      </c>
      <c r="B36" s="6">
        <v>149</v>
      </c>
      <c r="C36" s="2">
        <v>-2.6246666666666667</v>
      </c>
      <c r="D36" s="6">
        <v>157</v>
      </c>
      <c r="E36" s="2">
        <f t="shared" si="2"/>
        <v>61.811023622047244</v>
      </c>
      <c r="F36" t="s">
        <v>15</v>
      </c>
    </row>
    <row r="37" spans="1:5" ht="12.75">
      <c r="A37" t="s">
        <v>5</v>
      </c>
      <c r="B37" s="6">
        <v>149</v>
      </c>
      <c r="C37" s="2">
        <v>54</v>
      </c>
      <c r="D37" s="6">
        <v>73.3</v>
      </c>
      <c r="E37" s="2">
        <f t="shared" si="2"/>
        <v>28.858267716535433</v>
      </c>
    </row>
    <row r="38" spans="1:5" ht="12.75">
      <c r="A38" t="s">
        <v>11</v>
      </c>
      <c r="B38" s="6">
        <v>153</v>
      </c>
      <c r="C38" s="2">
        <v>42.65083333333333</v>
      </c>
      <c r="D38" s="6">
        <v>41.3</v>
      </c>
      <c r="E38" s="2">
        <f t="shared" si="2"/>
        <v>16.259842519685037</v>
      </c>
    </row>
    <row r="39" spans="1:5" ht="12.75">
      <c r="A39" t="s">
        <v>10</v>
      </c>
      <c r="B39" s="6">
        <v>161.5</v>
      </c>
      <c r="C39" s="2">
        <v>83.00508333333333</v>
      </c>
      <c r="D39" s="6">
        <v>43</v>
      </c>
      <c r="E39" s="2">
        <f t="shared" si="2"/>
        <v>16.929133858267715</v>
      </c>
    </row>
    <row r="40" spans="1:6" ht="12.75">
      <c r="A40" t="s">
        <v>10</v>
      </c>
      <c r="B40" s="6">
        <v>164</v>
      </c>
      <c r="C40">
        <v>56</v>
      </c>
      <c r="D40" s="6">
        <v>34.5</v>
      </c>
      <c r="E40" s="2">
        <f t="shared" si="2"/>
        <v>13.58267716535433</v>
      </c>
      <c r="F40" t="s">
        <v>48</v>
      </c>
    </row>
    <row r="41" spans="1:6" ht="12.75">
      <c r="A41" t="s">
        <v>10</v>
      </c>
      <c r="B41" s="6">
        <v>164</v>
      </c>
      <c r="C41">
        <v>56</v>
      </c>
      <c r="D41" s="6">
        <v>33.4</v>
      </c>
      <c r="E41" s="2">
        <f t="shared" si="2"/>
        <v>13.149606299212598</v>
      </c>
      <c r="F41" t="s">
        <v>47</v>
      </c>
    </row>
    <row r="42" spans="1:5" ht="12.75">
      <c r="A42" t="s">
        <v>2</v>
      </c>
      <c r="B42" s="6">
        <v>165</v>
      </c>
      <c r="C42" s="2">
        <v>77.75574999999999</v>
      </c>
      <c r="D42" s="6">
        <v>50.5</v>
      </c>
      <c r="E42" s="2">
        <f t="shared" si="2"/>
        <v>19.881889763779526</v>
      </c>
    </row>
    <row r="43" spans="1:5" ht="12.75">
      <c r="A43" t="s">
        <v>10</v>
      </c>
      <c r="B43" s="6">
        <v>171.3</v>
      </c>
      <c r="C43" s="2">
        <v>85.30166666666666</v>
      </c>
      <c r="D43" s="6">
        <v>30</v>
      </c>
      <c r="E43" s="2">
        <f t="shared" si="2"/>
        <v>11.811023622047244</v>
      </c>
    </row>
    <row r="44" spans="1:6" ht="12.75">
      <c r="A44" t="s">
        <v>9</v>
      </c>
      <c r="B44" s="6">
        <v>179</v>
      </c>
      <c r="C44" s="2">
        <v>63.320083333333336</v>
      </c>
      <c r="D44" s="6">
        <v>76.8</v>
      </c>
      <c r="E44" s="2">
        <f>D44/2.54</f>
        <v>30.236220472440944</v>
      </c>
      <c r="F44" t="s">
        <v>20</v>
      </c>
    </row>
    <row r="45" spans="1:6" ht="12.75">
      <c r="A45" t="s">
        <v>9</v>
      </c>
      <c r="B45" s="6">
        <v>182</v>
      </c>
      <c r="C45" s="2">
        <v>51.83716666666666</v>
      </c>
      <c r="D45" s="6">
        <v>106.8</v>
      </c>
      <c r="E45" s="2">
        <f t="shared" si="2"/>
        <v>42.047244094488185</v>
      </c>
      <c r="F45" t="s">
        <v>25</v>
      </c>
    </row>
    <row r="46" spans="1:5" ht="12.75">
      <c r="A46" t="s">
        <v>9</v>
      </c>
      <c r="B46" s="6">
        <v>195</v>
      </c>
      <c r="C46" s="2">
        <v>16.404166666666665</v>
      </c>
      <c r="D46" s="6">
        <v>59.9</v>
      </c>
      <c r="E46" s="2">
        <f t="shared" si="2"/>
        <v>23.58267716535433</v>
      </c>
    </row>
    <row r="47" spans="1:5" ht="12.75">
      <c r="A47" t="s">
        <v>6</v>
      </c>
      <c r="B47" s="6">
        <v>195</v>
      </c>
      <c r="C47" s="2">
        <v>32.80833333333333</v>
      </c>
      <c r="D47" s="6">
        <v>64.4</v>
      </c>
      <c r="E47" s="2">
        <f t="shared" si="2"/>
        <v>25.35433070866142</v>
      </c>
    </row>
    <row r="48" spans="1:5" ht="12.75">
      <c r="A48" t="s">
        <v>6</v>
      </c>
      <c r="B48" s="6">
        <v>196</v>
      </c>
      <c r="C48" s="2">
        <v>62.33583333333333</v>
      </c>
      <c r="D48" s="6">
        <v>50.3</v>
      </c>
      <c r="E48" s="2">
        <f t="shared" si="2"/>
        <v>19.80314960629921</v>
      </c>
    </row>
    <row r="49" spans="1:5" ht="12.75">
      <c r="A49" t="s">
        <v>10</v>
      </c>
      <c r="B49" s="6">
        <v>201</v>
      </c>
      <c r="C49">
        <v>87</v>
      </c>
      <c r="D49" s="6">
        <v>39.6</v>
      </c>
      <c r="E49" s="2">
        <f t="shared" si="2"/>
        <v>15.590551181102363</v>
      </c>
    </row>
    <row r="50" spans="1:5" ht="12.75">
      <c r="A50" t="s">
        <v>10</v>
      </c>
      <c r="B50" s="6">
        <v>205</v>
      </c>
      <c r="C50">
        <v>86</v>
      </c>
      <c r="D50" s="6">
        <v>43</v>
      </c>
      <c r="E50" s="2">
        <f t="shared" si="2"/>
        <v>16.929133858267715</v>
      </c>
    </row>
    <row r="51" spans="1:6" ht="12.75">
      <c r="A51" t="s">
        <v>9</v>
      </c>
      <c r="B51" s="6">
        <v>211</v>
      </c>
      <c r="C51" s="2">
        <v>91</v>
      </c>
      <c r="D51" s="6">
        <v>43.6</v>
      </c>
      <c r="E51" s="2">
        <f t="shared" si="2"/>
        <v>17.165354330708663</v>
      </c>
      <c r="F51" t="s">
        <v>49</v>
      </c>
    </row>
    <row r="52" spans="1:6" ht="12.75">
      <c r="A52" t="s">
        <v>2</v>
      </c>
      <c r="B52" s="6">
        <v>212</v>
      </c>
      <c r="C52" s="2">
        <v>91</v>
      </c>
      <c r="D52" s="6">
        <v>48</v>
      </c>
      <c r="E52" s="2">
        <f t="shared" si="2"/>
        <v>18.89763779527559</v>
      </c>
      <c r="F52" t="s">
        <v>49</v>
      </c>
    </row>
    <row r="53" spans="1:5" ht="12.75">
      <c r="A53" t="s">
        <v>10</v>
      </c>
      <c r="B53" s="6">
        <v>218</v>
      </c>
      <c r="C53">
        <v>79</v>
      </c>
      <c r="D53" s="6">
        <v>34.7</v>
      </c>
      <c r="E53" s="2">
        <f t="shared" si="2"/>
        <v>13.661417322834646</v>
      </c>
    </row>
    <row r="54" spans="1:5" ht="12.75">
      <c r="A54" t="s">
        <v>10</v>
      </c>
      <c r="B54" s="6">
        <v>223</v>
      </c>
      <c r="C54" s="2">
        <v>89</v>
      </c>
      <c r="D54" s="6">
        <v>35.9</v>
      </c>
      <c r="E54" s="2">
        <f t="shared" si="2"/>
        <v>14.133858267716535</v>
      </c>
    </row>
    <row r="55" spans="1:5" ht="12.75">
      <c r="A55" t="s">
        <v>46</v>
      </c>
      <c r="B55" s="6">
        <v>227</v>
      </c>
      <c r="C55" s="2">
        <v>57</v>
      </c>
      <c r="D55" s="6">
        <v>31.1</v>
      </c>
      <c r="E55" s="2">
        <f t="shared" si="2"/>
        <v>12.244094488188976</v>
      </c>
    </row>
    <row r="56" spans="1:6" ht="12.75">
      <c r="A56" t="s">
        <v>9</v>
      </c>
      <c r="B56" s="6">
        <v>230</v>
      </c>
      <c r="C56" s="2">
        <v>92</v>
      </c>
      <c r="D56" s="6">
        <v>66.4</v>
      </c>
      <c r="E56" s="2">
        <f t="shared" si="2"/>
        <v>26.14173228346457</v>
      </c>
      <c r="F56" t="s">
        <v>49</v>
      </c>
    </row>
    <row r="57" spans="1:5" ht="12.75">
      <c r="A57" t="s">
        <v>27</v>
      </c>
      <c r="B57" s="6">
        <v>245</v>
      </c>
      <c r="C57">
        <v>86</v>
      </c>
      <c r="D57" s="6">
        <v>33.5</v>
      </c>
      <c r="E57" s="2">
        <f t="shared" si="2"/>
        <v>13.188976377952756</v>
      </c>
    </row>
    <row r="58" spans="1:5" ht="12.75">
      <c r="A58" t="s">
        <v>6</v>
      </c>
      <c r="B58" s="6">
        <v>246</v>
      </c>
      <c r="C58">
        <v>60</v>
      </c>
      <c r="D58" s="6">
        <v>49.8</v>
      </c>
      <c r="E58" s="2">
        <f t="shared" si="2"/>
        <v>19.606299212598422</v>
      </c>
    </row>
    <row r="59" spans="1:5" ht="12.75">
      <c r="A59" t="s">
        <v>6</v>
      </c>
      <c r="B59" s="6">
        <v>246.5</v>
      </c>
      <c r="C59" s="2">
        <v>30</v>
      </c>
      <c r="D59" s="6">
        <v>64.6</v>
      </c>
      <c r="E59" s="2">
        <f>D59/2.54</f>
        <v>25.43307086614173</v>
      </c>
    </row>
    <row r="60" spans="1:5" ht="12.75">
      <c r="A60" t="s">
        <v>6</v>
      </c>
      <c r="B60" s="6">
        <v>259</v>
      </c>
      <c r="C60">
        <v>83</v>
      </c>
      <c r="D60" s="6">
        <v>65.2</v>
      </c>
      <c r="E60" s="2">
        <f t="shared" si="2"/>
        <v>25.669291338582678</v>
      </c>
    </row>
    <row r="61" spans="1:6" ht="12.75">
      <c r="A61" t="s">
        <v>9</v>
      </c>
      <c r="B61" s="6">
        <v>271</v>
      </c>
      <c r="C61" s="2">
        <v>16.404166666666665</v>
      </c>
      <c r="D61" s="6">
        <v>59.7</v>
      </c>
      <c r="E61" s="2">
        <f t="shared" si="2"/>
        <v>23.503937007874015</v>
      </c>
      <c r="F61" t="s">
        <v>21</v>
      </c>
    </row>
    <row r="62" spans="1:5" ht="12.75">
      <c r="A62" t="s">
        <v>6</v>
      </c>
      <c r="B62" s="6">
        <v>272</v>
      </c>
      <c r="C62">
        <v>82</v>
      </c>
      <c r="D62" s="6">
        <v>58.9</v>
      </c>
      <c r="E62" s="2">
        <f t="shared" si="2"/>
        <v>23.188976377952756</v>
      </c>
    </row>
    <row r="63" spans="1:5" ht="12.75">
      <c r="A63" t="s">
        <v>6</v>
      </c>
      <c r="B63" s="6">
        <v>275</v>
      </c>
      <c r="C63" s="2">
        <v>83</v>
      </c>
      <c r="D63" s="6">
        <v>60.1</v>
      </c>
      <c r="E63" s="2">
        <f t="shared" si="2"/>
        <v>23.661417322834644</v>
      </c>
    </row>
    <row r="64" spans="1:6" ht="12.75">
      <c r="A64" t="s">
        <v>9</v>
      </c>
      <c r="B64" s="6">
        <v>275.6</v>
      </c>
      <c r="C64" s="2">
        <v>18.044583333333332</v>
      </c>
      <c r="D64" s="6">
        <v>58.9</v>
      </c>
      <c r="E64" s="2">
        <f t="shared" si="2"/>
        <v>23.188976377952756</v>
      </c>
      <c r="F64" t="s">
        <v>21</v>
      </c>
    </row>
    <row r="65" spans="1:5" ht="12.75">
      <c r="A65" t="s">
        <v>6</v>
      </c>
      <c r="B65" s="6">
        <v>279</v>
      </c>
      <c r="C65" s="2">
        <v>76</v>
      </c>
      <c r="D65" s="6">
        <v>46.8</v>
      </c>
      <c r="E65" s="2">
        <f t="shared" si="2"/>
        <v>18.4251968503937</v>
      </c>
    </row>
    <row r="66" spans="1:5" ht="12.75">
      <c r="A66" t="s">
        <v>6</v>
      </c>
      <c r="B66" s="6">
        <v>292</v>
      </c>
      <c r="C66">
        <v>68</v>
      </c>
      <c r="D66" s="6">
        <v>53.3</v>
      </c>
      <c r="E66" s="2">
        <f t="shared" si="2"/>
        <v>20.984251968503937</v>
      </c>
    </row>
    <row r="67" spans="1:5" ht="12.75">
      <c r="A67" t="s">
        <v>12</v>
      </c>
      <c r="B67" s="6">
        <v>297.5</v>
      </c>
      <c r="C67" s="2">
        <v>24.93433333333333</v>
      </c>
      <c r="D67" s="6">
        <v>60.6</v>
      </c>
      <c r="E67" s="2">
        <f t="shared" si="2"/>
        <v>23.858267716535433</v>
      </c>
    </row>
    <row r="68" spans="1:5" ht="12.75">
      <c r="A68" t="s">
        <v>12</v>
      </c>
      <c r="B68" s="6">
        <v>303</v>
      </c>
      <c r="C68">
        <v>51</v>
      </c>
      <c r="D68" s="6">
        <v>62.2</v>
      </c>
      <c r="E68" s="2">
        <f t="shared" si="2"/>
        <v>24.488188976377952</v>
      </c>
    </row>
    <row r="69" spans="1:5" ht="12.75">
      <c r="A69" t="s">
        <v>9</v>
      </c>
      <c r="B69" s="6">
        <v>308</v>
      </c>
      <c r="C69">
        <v>54</v>
      </c>
      <c r="D69" s="6">
        <v>59</v>
      </c>
      <c r="E69" s="2">
        <f t="shared" si="2"/>
        <v>23.228346456692915</v>
      </c>
    </row>
    <row r="70" spans="1:5" ht="12.75">
      <c r="A70" t="s">
        <v>7</v>
      </c>
      <c r="B70" s="6">
        <v>311</v>
      </c>
      <c r="C70">
        <v>60</v>
      </c>
      <c r="D70" s="6">
        <v>31.5</v>
      </c>
      <c r="E70" s="2">
        <f t="shared" si="2"/>
        <v>12.401574803149606</v>
      </c>
    </row>
    <row r="71" spans="1:6" ht="12.75">
      <c r="A71" t="s">
        <v>9</v>
      </c>
      <c r="B71" s="6">
        <v>315</v>
      </c>
      <c r="C71">
        <v>58</v>
      </c>
      <c r="D71" s="6">
        <v>38.6</v>
      </c>
      <c r="E71" s="2">
        <f t="shared" si="2"/>
        <v>15.196850393700787</v>
      </c>
      <c r="F71" t="s">
        <v>39</v>
      </c>
    </row>
    <row r="72" spans="1:5" ht="12.75">
      <c r="A72" t="s">
        <v>9</v>
      </c>
      <c r="B72" s="6">
        <v>326</v>
      </c>
      <c r="C72">
        <v>86</v>
      </c>
      <c r="D72" s="6">
        <v>45.3</v>
      </c>
      <c r="E72" s="2">
        <f t="shared" si="2"/>
        <v>17.834645669291337</v>
      </c>
    </row>
    <row r="73" spans="1:5" ht="12.75">
      <c r="A73" t="s">
        <v>12</v>
      </c>
      <c r="B73" s="6">
        <v>327.5</v>
      </c>
      <c r="C73">
        <v>74</v>
      </c>
      <c r="D73" s="6">
        <v>61.5</v>
      </c>
      <c r="E73" s="2">
        <f t="shared" si="2"/>
        <v>24.212598425196852</v>
      </c>
    </row>
    <row r="74" spans="1:6" ht="12.75">
      <c r="A74" t="s">
        <v>50</v>
      </c>
      <c r="B74" s="6">
        <v>328.5</v>
      </c>
      <c r="C74">
        <v>95</v>
      </c>
      <c r="D74" s="6">
        <v>51.8</v>
      </c>
      <c r="E74" s="2">
        <f t="shared" si="2"/>
        <v>20.393700787401574</v>
      </c>
      <c r="F74" t="s">
        <v>49</v>
      </c>
    </row>
    <row r="75" spans="1:6" ht="12.75">
      <c r="A75" t="s">
        <v>12</v>
      </c>
      <c r="B75" s="6">
        <v>329</v>
      </c>
      <c r="C75">
        <v>77</v>
      </c>
      <c r="D75" s="6">
        <v>38.9</v>
      </c>
      <c r="E75" s="2">
        <f t="shared" si="2"/>
        <v>15.31496062992126</v>
      </c>
      <c r="F75" t="s">
        <v>37</v>
      </c>
    </row>
    <row r="76" spans="1:6" ht="12.75">
      <c r="A76" t="s">
        <v>12</v>
      </c>
      <c r="B76" s="6">
        <v>329</v>
      </c>
      <c r="C76">
        <v>77</v>
      </c>
      <c r="D76" s="6">
        <v>20.5</v>
      </c>
      <c r="E76" s="2">
        <f t="shared" si="2"/>
        <v>8.070866141732283</v>
      </c>
      <c r="F76" t="s">
        <v>36</v>
      </c>
    </row>
    <row r="77" spans="1:6" ht="12.75">
      <c r="A77" t="s">
        <v>9</v>
      </c>
      <c r="B77" s="6">
        <v>334</v>
      </c>
      <c r="C77" s="2">
        <v>93</v>
      </c>
      <c r="D77" s="6">
        <v>62.1</v>
      </c>
      <c r="E77" s="2">
        <f t="shared" si="2"/>
        <v>24.448818897637796</v>
      </c>
      <c r="F77" t="s">
        <v>49</v>
      </c>
    </row>
    <row r="78" spans="1:5" ht="12.75">
      <c r="A78" t="s">
        <v>9</v>
      </c>
      <c r="B78" s="6">
        <v>341.5</v>
      </c>
      <c r="C78">
        <v>44</v>
      </c>
      <c r="D78" s="6">
        <v>51.9</v>
      </c>
      <c r="E78" s="2">
        <f t="shared" si="2"/>
        <v>20.43307086614173</v>
      </c>
    </row>
    <row r="79" spans="1:5" ht="12.75">
      <c r="A79" t="s">
        <v>51</v>
      </c>
      <c r="B79" s="6">
        <v>344</v>
      </c>
      <c r="C79">
        <v>82</v>
      </c>
      <c r="D79" s="6">
        <v>31.3</v>
      </c>
      <c r="E79" s="2">
        <f t="shared" si="2"/>
        <v>12.32283464566929</v>
      </c>
    </row>
    <row r="80" spans="1:5" ht="12.75">
      <c r="A80" t="s">
        <v>9</v>
      </c>
      <c r="B80" s="6">
        <v>345</v>
      </c>
      <c r="C80">
        <v>60</v>
      </c>
      <c r="D80" s="6">
        <v>47.9</v>
      </c>
      <c r="E80" s="2">
        <f t="shared" si="2"/>
        <v>18.858267716535433</v>
      </c>
    </row>
    <row r="81" spans="1:5" ht="12.75">
      <c r="A81" t="s">
        <v>5</v>
      </c>
      <c r="B81" s="6">
        <v>347.5</v>
      </c>
      <c r="C81">
        <v>25</v>
      </c>
      <c r="D81" s="6">
        <v>54</v>
      </c>
      <c r="E81" s="2">
        <f t="shared" si="2"/>
        <v>21.25984251968504</v>
      </c>
    </row>
    <row r="82" spans="1:5" ht="12.75">
      <c r="A82" t="s">
        <v>51</v>
      </c>
      <c r="B82" s="6">
        <v>349</v>
      </c>
      <c r="C82">
        <v>22</v>
      </c>
      <c r="D82" s="6">
        <v>36.3</v>
      </c>
      <c r="E82" s="2">
        <f t="shared" si="2"/>
        <v>14.291338582677165</v>
      </c>
    </row>
    <row r="83" spans="1:5" ht="12.75">
      <c r="A83" t="s">
        <v>9</v>
      </c>
      <c r="B83" s="6">
        <v>350</v>
      </c>
      <c r="C83" s="2">
        <v>57</v>
      </c>
      <c r="D83" s="6">
        <v>37</v>
      </c>
      <c r="E83" s="2">
        <f t="shared" si="2"/>
        <v>14.566929133858267</v>
      </c>
    </row>
    <row r="84" spans="1:6" ht="12.75">
      <c r="A84" t="s">
        <v>9</v>
      </c>
      <c r="B84" s="6">
        <v>350</v>
      </c>
      <c r="C84" s="2">
        <v>91</v>
      </c>
      <c r="D84" s="6">
        <v>37.8</v>
      </c>
      <c r="E84" s="2">
        <f t="shared" si="2"/>
        <v>14.881889763779526</v>
      </c>
      <c r="F84" t="s">
        <v>49</v>
      </c>
    </row>
    <row r="85" spans="1:5" ht="12.75">
      <c r="A85" t="s">
        <v>9</v>
      </c>
      <c r="B85" s="6">
        <v>356</v>
      </c>
      <c r="C85" s="2">
        <v>13.123333333333333</v>
      </c>
      <c r="D85" s="6">
        <v>51.2</v>
      </c>
      <c r="E85" s="2">
        <f t="shared" si="2"/>
        <v>20.15748031496063</v>
      </c>
    </row>
    <row r="86" spans="1:5" ht="12.75">
      <c r="A86" t="s">
        <v>12</v>
      </c>
      <c r="B86" s="6">
        <v>365</v>
      </c>
      <c r="C86" s="2">
        <v>37</v>
      </c>
      <c r="D86" s="6">
        <v>45.5</v>
      </c>
      <c r="E86" s="2">
        <f>D86/2.54</f>
        <v>17.913385826771652</v>
      </c>
    </row>
    <row r="87" spans="1:5" ht="12.75">
      <c r="A87" t="s">
        <v>12</v>
      </c>
      <c r="B87" s="6">
        <v>365.6</v>
      </c>
      <c r="C87" s="2">
        <v>40.68233333333333</v>
      </c>
      <c r="D87" s="6">
        <v>45.8</v>
      </c>
      <c r="E87" s="2">
        <f t="shared" si="2"/>
        <v>18.031496062992126</v>
      </c>
    </row>
    <row r="88" spans="1:6" ht="12.75">
      <c r="A88" t="s">
        <v>12</v>
      </c>
      <c r="B88" s="6">
        <v>373</v>
      </c>
      <c r="C88" s="2">
        <v>13.123333333333333</v>
      </c>
      <c r="D88" s="6">
        <v>63.1</v>
      </c>
      <c r="E88" s="2">
        <f t="shared" si="2"/>
        <v>24.84251968503937</v>
      </c>
      <c r="F88" t="s">
        <v>22</v>
      </c>
    </row>
    <row r="89" spans="1:5" ht="12.75">
      <c r="A89" t="s">
        <v>12</v>
      </c>
      <c r="B89" s="6">
        <v>373.7</v>
      </c>
      <c r="C89" s="2">
        <v>68.8975</v>
      </c>
      <c r="D89" s="6">
        <v>45.6</v>
      </c>
      <c r="E89" s="2">
        <f t="shared" si="2"/>
        <v>17.95275590551181</v>
      </c>
    </row>
    <row r="90" spans="1:6" ht="12.75">
      <c r="A90" t="s">
        <v>9</v>
      </c>
      <c r="B90" s="6">
        <v>374.6</v>
      </c>
      <c r="C90" s="2">
        <v>-0.5</v>
      </c>
      <c r="D90" s="6">
        <v>33.5</v>
      </c>
      <c r="E90" s="2">
        <f t="shared" si="2"/>
        <v>13.188976377952756</v>
      </c>
      <c r="F90" t="s">
        <v>22</v>
      </c>
    </row>
    <row r="91" spans="1:6" ht="12.75">
      <c r="A91" t="s">
        <v>12</v>
      </c>
      <c r="B91" s="6">
        <v>383.2</v>
      </c>
      <c r="C91" s="2">
        <v>21.325416666666666</v>
      </c>
      <c r="D91" s="6">
        <v>66.1</v>
      </c>
      <c r="E91" s="2">
        <f t="shared" si="2"/>
        <v>26.023622047244093</v>
      </c>
      <c r="F91" t="s">
        <v>22</v>
      </c>
    </row>
    <row r="92" spans="1:6" ht="12.75">
      <c r="A92" t="s">
        <v>12</v>
      </c>
      <c r="B92" s="6">
        <v>383.7</v>
      </c>
      <c r="C92" s="2">
        <v>9.8425</v>
      </c>
      <c r="D92" s="6">
        <v>37.4</v>
      </c>
      <c r="E92" s="2">
        <f t="shared" si="2"/>
        <v>14.724409448818896</v>
      </c>
      <c r="F92" t="s">
        <v>22</v>
      </c>
    </row>
    <row r="93" spans="1:5" ht="12.75">
      <c r="A93" t="s">
        <v>12</v>
      </c>
      <c r="B93" s="6">
        <v>384.8</v>
      </c>
      <c r="C93" s="2">
        <v>43.963166666666666</v>
      </c>
      <c r="D93" s="6">
        <v>41.6</v>
      </c>
      <c r="E93" s="2">
        <f t="shared" si="2"/>
        <v>16.37795275590551</v>
      </c>
    </row>
    <row r="94" spans="1:5" ht="12.75">
      <c r="A94" t="s">
        <v>5</v>
      </c>
      <c r="B94" s="6">
        <v>386</v>
      </c>
      <c r="C94">
        <v>90</v>
      </c>
      <c r="D94" s="6">
        <v>42.5</v>
      </c>
      <c r="E94" s="2">
        <f t="shared" si="2"/>
        <v>16.73228346456693</v>
      </c>
    </row>
    <row r="95" spans="1:6" ht="12.75">
      <c r="A95" t="s">
        <v>12</v>
      </c>
      <c r="B95" s="6">
        <v>389.9</v>
      </c>
      <c r="C95" s="2">
        <v>1.3123333333333334</v>
      </c>
      <c r="D95" s="6">
        <v>56.7</v>
      </c>
      <c r="E95" s="2">
        <f t="shared" si="2"/>
        <v>22.322834645669293</v>
      </c>
      <c r="F95" t="s">
        <v>23</v>
      </c>
    </row>
    <row r="96" spans="1:6" ht="12.75">
      <c r="A96" t="s">
        <v>12</v>
      </c>
      <c r="B96" s="6">
        <v>393.3</v>
      </c>
      <c r="C96" s="2">
        <v>16.404166666666665</v>
      </c>
      <c r="D96" s="6">
        <v>56.8</v>
      </c>
      <c r="E96" s="2">
        <f t="shared" si="2"/>
        <v>22.362204724409448</v>
      </c>
      <c r="F96" t="s">
        <v>24</v>
      </c>
    </row>
    <row r="97" spans="1:5" ht="12.75">
      <c r="A97" t="s">
        <v>12</v>
      </c>
      <c r="B97" s="6">
        <v>396</v>
      </c>
      <c r="C97" s="2">
        <v>31.167916666666667</v>
      </c>
      <c r="D97" s="6">
        <v>72.7</v>
      </c>
      <c r="E97" s="2">
        <f t="shared" si="2"/>
        <v>28.62204724409449</v>
      </c>
    </row>
    <row r="98" spans="1:5" ht="12.75">
      <c r="A98" t="s">
        <v>14</v>
      </c>
      <c r="B98" s="6">
        <v>411</v>
      </c>
      <c r="C98" s="2">
        <v>31.167916666666667</v>
      </c>
      <c r="D98" s="6">
        <v>43.7</v>
      </c>
      <c r="E98" s="2">
        <f t="shared" si="2"/>
        <v>17.20472440944882</v>
      </c>
    </row>
    <row r="99" spans="1:5" ht="12.75">
      <c r="A99" t="s">
        <v>9</v>
      </c>
      <c r="B99" s="6">
        <v>417</v>
      </c>
      <c r="C99">
        <v>80</v>
      </c>
      <c r="D99" s="6">
        <v>41.4</v>
      </c>
      <c r="E99" s="2">
        <f t="shared" si="2"/>
        <v>16.299212598425196</v>
      </c>
    </row>
    <row r="100" spans="1:6" ht="12.75">
      <c r="A100" t="s">
        <v>9</v>
      </c>
      <c r="B100" s="6">
        <v>420.4</v>
      </c>
      <c r="C100" s="2">
        <v>-0.6561666666666667</v>
      </c>
      <c r="D100" s="6">
        <v>35.2</v>
      </c>
      <c r="E100" s="2">
        <f>D100/2.54</f>
        <v>13.858267716535433</v>
      </c>
      <c r="F100" t="s">
        <v>17</v>
      </c>
    </row>
    <row r="101" spans="1:6" ht="12.75">
      <c r="A101" t="s">
        <v>9</v>
      </c>
      <c r="B101" s="6">
        <v>420.4</v>
      </c>
      <c r="C101" s="2">
        <v>-0.6561666666666667</v>
      </c>
      <c r="D101" s="6">
        <v>37.5</v>
      </c>
      <c r="E101" s="2">
        <f t="shared" si="2"/>
        <v>14.763779527559056</v>
      </c>
      <c r="F101" t="s">
        <v>16</v>
      </c>
    </row>
    <row r="102" spans="1:5" ht="12.75">
      <c r="A102" t="s">
        <v>9</v>
      </c>
      <c r="B102" s="6">
        <v>425</v>
      </c>
      <c r="C102" s="2">
        <v>52.49333333333333</v>
      </c>
      <c r="D102" s="6">
        <v>37.1</v>
      </c>
      <c r="E102" s="2">
        <f t="shared" si="2"/>
        <v>14.606299212598426</v>
      </c>
    </row>
    <row r="103" spans="1:6" ht="12.75">
      <c r="A103" t="s">
        <v>12</v>
      </c>
      <c r="B103" s="6">
        <v>427</v>
      </c>
      <c r="C103" s="2">
        <v>70.866</v>
      </c>
      <c r="D103" s="6">
        <v>55.2</v>
      </c>
      <c r="E103" s="2">
        <f t="shared" si="2"/>
        <v>21.73228346456693</v>
      </c>
      <c r="F103" t="s">
        <v>18</v>
      </c>
    </row>
    <row r="104" spans="1:5" ht="12.75">
      <c r="A104" t="s">
        <v>12</v>
      </c>
      <c r="B104" s="6">
        <v>427.5</v>
      </c>
      <c r="C104" s="2">
        <v>29.5275</v>
      </c>
      <c r="D104" s="6">
        <v>39</v>
      </c>
      <c r="E104" s="2">
        <f t="shared" si="2"/>
        <v>15.354330708661417</v>
      </c>
    </row>
    <row r="105" spans="1:5" ht="12.75">
      <c r="A105" t="s">
        <v>12</v>
      </c>
      <c r="B105" s="6">
        <v>431.4</v>
      </c>
      <c r="C105" s="2">
        <v>43.635083333333334</v>
      </c>
      <c r="D105" s="6">
        <v>63.6</v>
      </c>
      <c r="E105" s="2">
        <f t="shared" si="2"/>
        <v>25.03937007874016</v>
      </c>
    </row>
    <row r="106" spans="1:5" ht="12.75">
      <c r="A106" t="s">
        <v>12</v>
      </c>
      <c r="B106" s="6">
        <v>431.7</v>
      </c>
      <c r="C106" s="2">
        <v>0.9842499999999998</v>
      </c>
      <c r="D106" s="6">
        <v>37</v>
      </c>
      <c r="E106" s="2">
        <f t="shared" si="2"/>
        <v>14.566929133858267</v>
      </c>
    </row>
    <row r="107" spans="1:6" ht="12.75">
      <c r="A107" t="s">
        <v>9</v>
      </c>
      <c r="B107" s="6">
        <v>439.5</v>
      </c>
      <c r="C107">
        <v>30</v>
      </c>
      <c r="D107" s="6">
        <v>54.1</v>
      </c>
      <c r="E107" s="2">
        <f t="shared" si="2"/>
        <v>21.299212598425196</v>
      </c>
      <c r="F107" t="s">
        <v>52</v>
      </c>
    </row>
    <row r="108" spans="1:6" ht="12.75">
      <c r="A108" s="1"/>
      <c r="B108" s="1"/>
      <c r="C108" s="4"/>
      <c r="D108" s="5"/>
      <c r="E108" s="3"/>
      <c r="F108" s="1"/>
    </row>
    <row r="109" spans="2:5" ht="12.75">
      <c r="B109" s="7"/>
      <c r="C109" s="3"/>
      <c r="D109" s="5"/>
      <c r="E109" s="3"/>
    </row>
    <row r="110" spans="1:6" ht="12.75">
      <c r="A110" s="1"/>
      <c r="B110" s="1"/>
      <c r="C110" s="4"/>
      <c r="D110" s="5"/>
      <c r="E110" s="3"/>
      <c r="F110" s="1"/>
    </row>
    <row r="111" spans="2:5" ht="12.75">
      <c r="B111" s="7"/>
      <c r="C111" s="3"/>
      <c r="D111" s="5"/>
      <c r="E111" s="3"/>
    </row>
    <row r="112" ht="12.75">
      <c r="E112" s="2"/>
    </row>
    <row r="113" ht="12.75">
      <c r="E113" s="2"/>
    </row>
    <row r="114" spans="3:5" ht="12.75">
      <c r="C114" s="2"/>
      <c r="E114" s="2"/>
    </row>
    <row r="115" spans="3:5" ht="12.75">
      <c r="C115" s="2"/>
      <c r="E115" s="2"/>
    </row>
    <row r="116" spans="3:5" ht="12.75">
      <c r="C116" s="2"/>
      <c r="E116" s="2"/>
    </row>
    <row r="117" spans="3:5" ht="12.75">
      <c r="C117" s="2"/>
      <c r="E117" s="2"/>
    </row>
    <row r="118" ht="12.75">
      <c r="E118" s="2"/>
    </row>
    <row r="119" spans="3:5" ht="12.75">
      <c r="C119" s="2"/>
      <c r="E119" s="2"/>
    </row>
    <row r="120" spans="3:5" ht="12.75">
      <c r="C120" s="2"/>
      <c r="E120" s="2"/>
    </row>
    <row r="121" ht="12.75">
      <c r="E121" s="2"/>
    </row>
    <row r="122" ht="12.75">
      <c r="E122" s="2"/>
    </row>
    <row r="123" ht="12.75">
      <c r="E123" s="2"/>
    </row>
  </sheetData>
  <printOptions gridLines="1"/>
  <pageMargins left="0.54" right="0.34" top="0.36" bottom="0.4" header="0.5" footer="0.36"/>
  <pageSetup horizontalDpi="600" verticalDpi="600" orientation="portrait" scale="1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G1">
      <selection activeCell="J9" sqref="J9"/>
    </sheetView>
  </sheetViews>
  <sheetFormatPr defaultColWidth="9.140625" defaultRowHeight="12.75"/>
  <cols>
    <col min="1" max="1" width="14.421875" style="0" customWidth="1"/>
    <col min="2" max="2" width="9.00390625" style="6" customWidth="1"/>
    <col min="3" max="3" width="10.28125" style="6" customWidth="1"/>
    <col min="4" max="4" width="10.421875" style="6" customWidth="1"/>
    <col min="5" max="5" width="11.28125" style="0" customWidth="1"/>
    <col min="6" max="6" width="9.7109375" style="6" customWidth="1"/>
    <col min="7" max="7" width="14.00390625" style="0" customWidth="1"/>
    <col min="8" max="8" width="10.140625" style="0" customWidth="1"/>
  </cols>
  <sheetData>
    <row r="1" spans="1:5" ht="12.75">
      <c r="A1" s="1" t="s">
        <v>0</v>
      </c>
      <c r="B1" s="9" t="s">
        <v>28</v>
      </c>
      <c r="E1" s="1" t="s">
        <v>29</v>
      </c>
    </row>
    <row r="2" spans="2:8" ht="12.75">
      <c r="B2" s="5" t="s">
        <v>53</v>
      </c>
      <c r="C2" s="3" t="s">
        <v>44</v>
      </c>
      <c r="D2" s="3" t="s">
        <v>44</v>
      </c>
      <c r="E2" s="3" t="s">
        <v>44</v>
      </c>
      <c r="F2" s="4"/>
      <c r="G2" s="3" t="s">
        <v>58</v>
      </c>
      <c r="H2" s="3" t="s">
        <v>4</v>
      </c>
    </row>
    <row r="3" spans="2:8" ht="12.75">
      <c r="B3" s="5" t="s">
        <v>54</v>
      </c>
      <c r="C3" s="5" t="s">
        <v>54</v>
      </c>
      <c r="D3" s="5" t="s">
        <v>55</v>
      </c>
      <c r="E3" s="5" t="s">
        <v>55</v>
      </c>
      <c r="F3" s="5" t="s">
        <v>30</v>
      </c>
      <c r="G3" s="5" t="s">
        <v>57</v>
      </c>
      <c r="H3" s="3" t="s">
        <v>56</v>
      </c>
    </row>
    <row r="4" spans="1:8" ht="12.75">
      <c r="A4" t="s">
        <v>7</v>
      </c>
      <c r="B4" s="6">
        <v>-13</v>
      </c>
      <c r="C4" s="6">
        <f>B4+17.6</f>
        <v>4.600000000000001</v>
      </c>
      <c r="D4" s="6">
        <f>C4*39.37/12</f>
        <v>15.091833333333335</v>
      </c>
      <c r="E4" s="2">
        <v>88.91058333333332</v>
      </c>
      <c r="G4" s="2">
        <f>E4+F4</f>
        <v>88.91058333333332</v>
      </c>
      <c r="H4" s="2">
        <v>19.881889763779526</v>
      </c>
    </row>
    <row r="5" spans="1:8" ht="12.75">
      <c r="A5" t="s">
        <v>6</v>
      </c>
      <c r="B5" s="6">
        <v>-12.5</v>
      </c>
      <c r="C5" s="6">
        <f aca="true" t="shared" si="0" ref="C5:C59">B5+17.6</f>
        <v>5.100000000000001</v>
      </c>
      <c r="D5" s="6">
        <f aca="true" t="shared" si="1" ref="D5:D54">C5*39.37/12</f>
        <v>16.732250000000004</v>
      </c>
      <c r="E5" s="2">
        <v>17.060333333333332</v>
      </c>
      <c r="G5" s="2">
        <f aca="true" t="shared" si="2" ref="G5:G59">E5+F5</f>
        <v>17.060333333333332</v>
      </c>
      <c r="H5" s="2">
        <v>13.385826771653543</v>
      </c>
    </row>
    <row r="6" spans="1:8" ht="12.75">
      <c r="A6" t="s">
        <v>7</v>
      </c>
      <c r="B6" s="6">
        <v>-3.5</v>
      </c>
      <c r="C6" s="6">
        <f t="shared" si="0"/>
        <v>14.100000000000001</v>
      </c>
      <c r="D6" s="6">
        <f>C6*39.37/12</f>
        <v>46.259750000000004</v>
      </c>
      <c r="E6" s="2">
        <v>35.10491666666666</v>
      </c>
      <c r="G6" s="2">
        <f t="shared" si="2"/>
        <v>35.10491666666666</v>
      </c>
      <c r="H6" s="2">
        <v>22.637795275590552</v>
      </c>
    </row>
    <row r="7" spans="1:8" ht="12.75">
      <c r="A7" t="s">
        <v>2</v>
      </c>
      <c r="B7" s="6">
        <v>2</v>
      </c>
      <c r="C7" s="6">
        <f t="shared" si="0"/>
        <v>19.6</v>
      </c>
      <c r="D7" s="6">
        <f t="shared" si="1"/>
        <v>64.30433333333333</v>
      </c>
      <c r="E7" s="2">
        <v>77.42766666666667</v>
      </c>
      <c r="G7" s="2">
        <f t="shared" si="2"/>
        <v>77.42766666666667</v>
      </c>
      <c r="H7" s="2">
        <v>12.795275590551181</v>
      </c>
    </row>
    <row r="8" spans="1:8" ht="12.75">
      <c r="A8" t="s">
        <v>11</v>
      </c>
      <c r="B8" s="6">
        <v>4</v>
      </c>
      <c r="C8" s="6">
        <f t="shared" si="0"/>
        <v>21.6</v>
      </c>
      <c r="D8" s="6">
        <f t="shared" si="1"/>
        <v>70.866</v>
      </c>
      <c r="E8" s="2">
        <v>59.055</v>
      </c>
      <c r="G8" s="2">
        <f t="shared" si="2"/>
        <v>59.055</v>
      </c>
      <c r="H8" s="2">
        <v>14.960629921259843</v>
      </c>
    </row>
    <row r="9" spans="1:8" ht="12.75">
      <c r="A9" t="s">
        <v>6</v>
      </c>
      <c r="B9" s="6">
        <v>7</v>
      </c>
      <c r="C9" s="6">
        <f t="shared" si="0"/>
        <v>24.6</v>
      </c>
      <c r="D9" s="6">
        <f t="shared" si="1"/>
        <v>80.7085</v>
      </c>
      <c r="E9">
        <v>24</v>
      </c>
      <c r="G9" s="2">
        <f t="shared" si="2"/>
        <v>24</v>
      </c>
      <c r="H9" s="2">
        <v>24.212598425196852</v>
      </c>
    </row>
    <row r="10" spans="1:8" ht="12.75">
      <c r="A10" t="s">
        <v>2</v>
      </c>
      <c r="B10" s="6">
        <v>7</v>
      </c>
      <c r="C10" s="6">
        <f t="shared" si="0"/>
        <v>24.6</v>
      </c>
      <c r="D10" s="6">
        <f t="shared" si="1"/>
        <v>80.7085</v>
      </c>
      <c r="E10" s="2">
        <v>85.95783333333333</v>
      </c>
      <c r="G10" s="2">
        <f t="shared" si="2"/>
        <v>85.95783333333333</v>
      </c>
      <c r="H10" s="2">
        <v>23.858267716535433</v>
      </c>
    </row>
    <row r="11" spans="1:8" ht="12.75">
      <c r="A11" t="s">
        <v>7</v>
      </c>
      <c r="B11" s="6">
        <v>10</v>
      </c>
      <c r="C11" s="6">
        <f t="shared" si="0"/>
        <v>27.6</v>
      </c>
      <c r="D11" s="6">
        <f t="shared" si="1"/>
        <v>90.551</v>
      </c>
      <c r="E11">
        <v>89</v>
      </c>
      <c r="G11" s="2">
        <f t="shared" si="2"/>
        <v>89</v>
      </c>
      <c r="H11" s="2">
        <v>16.22047244094488</v>
      </c>
    </row>
    <row r="12" spans="1:8" ht="12.75">
      <c r="A12" t="s">
        <v>2</v>
      </c>
      <c r="B12" s="6">
        <v>12</v>
      </c>
      <c r="C12" s="6">
        <f t="shared" si="0"/>
        <v>29.6</v>
      </c>
      <c r="D12" s="6">
        <f>C12*39.37/12</f>
        <v>97.11266666666667</v>
      </c>
      <c r="E12" s="2">
        <v>78.74</v>
      </c>
      <c r="G12" s="2">
        <f t="shared" si="2"/>
        <v>78.74</v>
      </c>
      <c r="H12" s="2">
        <v>21.8503937007874</v>
      </c>
    </row>
    <row r="13" spans="1:8" ht="12.75">
      <c r="A13" t="s">
        <v>5</v>
      </c>
      <c r="B13" s="6">
        <v>37.8</v>
      </c>
      <c r="C13" s="6">
        <f t="shared" si="0"/>
        <v>55.4</v>
      </c>
      <c r="D13" s="6">
        <f t="shared" si="1"/>
        <v>181.75816666666665</v>
      </c>
      <c r="E13" s="2">
        <v>18.372666666666664</v>
      </c>
      <c r="G13" s="2">
        <f t="shared" si="2"/>
        <v>18.372666666666664</v>
      </c>
      <c r="H13" s="2">
        <v>17.04724409448819</v>
      </c>
    </row>
    <row r="14" spans="1:8" ht="12.75">
      <c r="A14" t="s">
        <v>5</v>
      </c>
      <c r="B14" s="6">
        <v>39.9</v>
      </c>
      <c r="C14" s="6">
        <f t="shared" si="0"/>
        <v>57.5</v>
      </c>
      <c r="D14" s="6">
        <f t="shared" si="1"/>
        <v>188.64791666666665</v>
      </c>
      <c r="E14" s="2">
        <v>15.091833333333332</v>
      </c>
      <c r="G14" s="2">
        <f t="shared" si="2"/>
        <v>15.091833333333332</v>
      </c>
      <c r="H14" s="2">
        <v>23.228346456692915</v>
      </c>
    </row>
    <row r="15" spans="1:8" ht="12.75">
      <c r="A15" t="s">
        <v>5</v>
      </c>
      <c r="B15" s="6">
        <v>40.7</v>
      </c>
      <c r="C15" s="6">
        <f t="shared" si="0"/>
        <v>58.300000000000004</v>
      </c>
      <c r="D15" s="6">
        <f t="shared" si="1"/>
        <v>191.27258333333336</v>
      </c>
      <c r="E15" s="2">
        <v>19.02883333333333</v>
      </c>
      <c r="G15" s="2">
        <f t="shared" si="2"/>
        <v>19.02883333333333</v>
      </c>
      <c r="H15" s="2">
        <v>24.80314960629921</v>
      </c>
    </row>
    <row r="16" spans="1:8" ht="12.75">
      <c r="A16" t="s">
        <v>46</v>
      </c>
      <c r="B16" s="6">
        <v>41.5</v>
      </c>
      <c r="C16" s="6">
        <f t="shared" si="0"/>
        <v>59.1</v>
      </c>
      <c r="D16" s="6">
        <f t="shared" si="1"/>
        <v>193.89724999999999</v>
      </c>
      <c r="E16" s="2">
        <v>32.152166666666666</v>
      </c>
      <c r="G16" s="2">
        <f t="shared" si="2"/>
        <v>32.152166666666666</v>
      </c>
      <c r="H16" s="2">
        <v>23.228346456692915</v>
      </c>
    </row>
    <row r="17" spans="1:8" ht="12.75">
      <c r="A17" t="s">
        <v>46</v>
      </c>
      <c r="B17" s="6">
        <v>44</v>
      </c>
      <c r="C17" s="6">
        <f t="shared" si="0"/>
        <v>61.6</v>
      </c>
      <c r="D17" s="6">
        <f t="shared" si="1"/>
        <v>202.09933333333333</v>
      </c>
      <c r="E17" s="2">
        <v>55.774166666666666</v>
      </c>
      <c r="G17" s="2">
        <f t="shared" si="2"/>
        <v>55.774166666666666</v>
      </c>
      <c r="H17" s="2">
        <v>18.503937007874015</v>
      </c>
    </row>
    <row r="18" spans="1:8" ht="12.75">
      <c r="A18" t="s">
        <v>2</v>
      </c>
      <c r="B18" s="6">
        <v>49.5</v>
      </c>
      <c r="C18" s="6">
        <f t="shared" si="0"/>
        <v>67.1</v>
      </c>
      <c r="D18" s="6">
        <f t="shared" si="1"/>
        <v>220.14391666666663</v>
      </c>
      <c r="E18" s="2">
        <v>87.59825</v>
      </c>
      <c r="G18" s="2">
        <f t="shared" si="2"/>
        <v>87.59825</v>
      </c>
      <c r="H18" s="2">
        <v>13.779527559055119</v>
      </c>
    </row>
    <row r="19" spans="1:8" ht="12.75">
      <c r="A19" t="s">
        <v>5</v>
      </c>
      <c r="B19" s="6">
        <v>52</v>
      </c>
      <c r="C19" s="6">
        <f t="shared" si="0"/>
        <v>69.6</v>
      </c>
      <c r="D19" s="6">
        <f t="shared" si="1"/>
        <v>228.34599999999998</v>
      </c>
      <c r="E19" s="2">
        <v>1.9684999999999997</v>
      </c>
      <c r="G19" s="2">
        <f t="shared" si="2"/>
        <v>1.9684999999999997</v>
      </c>
      <c r="H19" s="2">
        <v>15.078740157480313</v>
      </c>
    </row>
    <row r="20" spans="1:8" ht="12.75">
      <c r="A20" t="s">
        <v>7</v>
      </c>
      <c r="B20" s="6">
        <v>53</v>
      </c>
      <c r="C20" s="6">
        <f t="shared" si="0"/>
        <v>70.6</v>
      </c>
      <c r="D20" s="6">
        <f t="shared" si="1"/>
        <v>231.62683333333328</v>
      </c>
      <c r="E20" s="2">
        <v>64</v>
      </c>
      <c r="G20" s="2">
        <f t="shared" si="2"/>
        <v>64</v>
      </c>
      <c r="H20" s="2">
        <v>12.047244094488189</v>
      </c>
    </row>
    <row r="21" spans="1:8" ht="12.75">
      <c r="A21" t="s">
        <v>10</v>
      </c>
      <c r="B21" s="6">
        <v>55</v>
      </c>
      <c r="C21" s="6">
        <f t="shared" si="0"/>
        <v>72.6</v>
      </c>
      <c r="D21" s="6">
        <f t="shared" si="1"/>
        <v>238.18849999999998</v>
      </c>
      <c r="E21" s="2">
        <v>77</v>
      </c>
      <c r="G21" s="2">
        <f t="shared" si="2"/>
        <v>77</v>
      </c>
      <c r="H21" s="2">
        <v>15.118110236220472</v>
      </c>
    </row>
    <row r="22" spans="1:8" ht="12.75">
      <c r="A22" t="s">
        <v>2</v>
      </c>
      <c r="B22" s="6">
        <v>64.3</v>
      </c>
      <c r="C22" s="6">
        <f t="shared" si="0"/>
        <v>81.9</v>
      </c>
      <c r="D22" s="6">
        <f t="shared" si="1"/>
        <v>268.70025</v>
      </c>
      <c r="E22" s="2">
        <v>81</v>
      </c>
      <c r="G22" s="2">
        <f t="shared" si="2"/>
        <v>81</v>
      </c>
      <c r="H22" s="2">
        <v>17.677165354330707</v>
      </c>
    </row>
    <row r="23" spans="1:8" ht="12.75">
      <c r="A23" t="s">
        <v>46</v>
      </c>
      <c r="B23" s="6">
        <v>67.7</v>
      </c>
      <c r="C23" s="6">
        <f t="shared" si="0"/>
        <v>85.30000000000001</v>
      </c>
      <c r="D23" s="6">
        <f t="shared" si="1"/>
        <v>279.85508333333337</v>
      </c>
      <c r="E23" s="2">
        <v>67.25708333333333</v>
      </c>
      <c r="G23" s="2">
        <f t="shared" si="2"/>
        <v>67.25708333333333</v>
      </c>
      <c r="H23" s="2">
        <v>17.755905511811022</v>
      </c>
    </row>
    <row r="24" spans="1:8" ht="12.75">
      <c r="A24" t="s">
        <v>46</v>
      </c>
      <c r="B24" s="6">
        <v>72.5</v>
      </c>
      <c r="C24" s="6">
        <f t="shared" si="0"/>
        <v>90.1</v>
      </c>
      <c r="D24" s="6">
        <f t="shared" si="1"/>
        <v>295.6030833333333</v>
      </c>
      <c r="E24" s="2">
        <v>66</v>
      </c>
      <c r="G24" s="2">
        <f t="shared" si="2"/>
        <v>66</v>
      </c>
      <c r="H24" s="2">
        <v>19.488188976377952</v>
      </c>
    </row>
    <row r="25" spans="1:8" ht="12.75">
      <c r="A25" t="s">
        <v>5</v>
      </c>
      <c r="B25" s="6">
        <v>79.8</v>
      </c>
      <c r="C25" s="6">
        <f t="shared" si="0"/>
        <v>97.4</v>
      </c>
      <c r="D25" s="6">
        <f t="shared" si="1"/>
        <v>319.55316666666664</v>
      </c>
      <c r="E25" s="2">
        <v>14.435666666666668</v>
      </c>
      <c r="G25" s="2">
        <f t="shared" si="2"/>
        <v>14.435666666666668</v>
      </c>
      <c r="H25" s="2">
        <v>19.52755905511811</v>
      </c>
    </row>
    <row r="26" spans="1:8" ht="12.75">
      <c r="A26" t="s">
        <v>7</v>
      </c>
      <c r="B26" s="6">
        <v>87</v>
      </c>
      <c r="C26" s="6">
        <f t="shared" si="0"/>
        <v>104.6</v>
      </c>
      <c r="D26" s="6">
        <f>C26*39.37/12</f>
        <v>343.17516666666666</v>
      </c>
      <c r="E26">
        <v>73</v>
      </c>
      <c r="G26" s="2">
        <f t="shared" si="2"/>
        <v>73</v>
      </c>
      <c r="H26" s="2">
        <v>13.149606299212598</v>
      </c>
    </row>
    <row r="27" spans="1:8" ht="12.75">
      <c r="A27" t="s">
        <v>7</v>
      </c>
      <c r="B27" s="6">
        <v>87</v>
      </c>
      <c r="C27" s="6">
        <f t="shared" si="0"/>
        <v>104.6</v>
      </c>
      <c r="D27" s="6">
        <f t="shared" si="1"/>
        <v>343.17516666666666</v>
      </c>
      <c r="E27">
        <v>73</v>
      </c>
      <c r="G27" s="2">
        <f t="shared" si="2"/>
        <v>73</v>
      </c>
      <c r="H27" s="2">
        <v>11.850393700787402</v>
      </c>
    </row>
    <row r="28" spans="1:8" ht="12.75">
      <c r="A28" t="s">
        <v>9</v>
      </c>
      <c r="B28" s="6">
        <v>91</v>
      </c>
      <c r="C28" s="6">
        <f t="shared" si="0"/>
        <v>108.6</v>
      </c>
      <c r="D28" s="6">
        <f t="shared" si="1"/>
        <v>356.29849999999993</v>
      </c>
      <c r="E28">
        <v>63</v>
      </c>
      <c r="G28" s="2">
        <f t="shared" si="2"/>
        <v>63</v>
      </c>
      <c r="H28" s="2">
        <v>12.67716535433071</v>
      </c>
    </row>
    <row r="29" spans="1:8" ht="12.75">
      <c r="A29" t="s">
        <v>7</v>
      </c>
      <c r="B29" s="6">
        <v>95</v>
      </c>
      <c r="C29" s="6">
        <f t="shared" si="0"/>
        <v>112.6</v>
      </c>
      <c r="D29" s="6">
        <f t="shared" si="1"/>
        <v>369.4218333333333</v>
      </c>
      <c r="E29">
        <v>72</v>
      </c>
      <c r="G29" s="2">
        <f t="shared" si="2"/>
        <v>72</v>
      </c>
      <c r="H29" s="2">
        <v>15.078740157480313</v>
      </c>
    </row>
    <row r="30" spans="1:8" ht="12.75">
      <c r="A30" t="s">
        <v>10</v>
      </c>
      <c r="B30" s="6">
        <v>106</v>
      </c>
      <c r="C30" s="6">
        <f t="shared" si="0"/>
        <v>123.6</v>
      </c>
      <c r="D30" s="6">
        <f t="shared" si="1"/>
        <v>405.51099999999997</v>
      </c>
      <c r="E30">
        <v>23</v>
      </c>
      <c r="G30" s="2">
        <f t="shared" si="2"/>
        <v>23</v>
      </c>
      <c r="H30" s="2">
        <v>12.952755905511811</v>
      </c>
    </row>
    <row r="31" spans="1:8" ht="12.75">
      <c r="A31" t="s">
        <v>10</v>
      </c>
      <c r="B31" s="6">
        <v>106</v>
      </c>
      <c r="C31" s="6">
        <f t="shared" si="0"/>
        <v>123.6</v>
      </c>
      <c r="D31" s="6">
        <f t="shared" si="1"/>
        <v>405.51099999999997</v>
      </c>
      <c r="E31">
        <v>85</v>
      </c>
      <c r="G31" s="2">
        <f t="shared" si="2"/>
        <v>85</v>
      </c>
      <c r="H31" s="2">
        <v>17.007874015748033</v>
      </c>
    </row>
    <row r="32" spans="1:8" ht="12.75">
      <c r="A32" t="s">
        <v>5</v>
      </c>
      <c r="B32" s="6">
        <v>112</v>
      </c>
      <c r="C32" s="6">
        <f t="shared" si="0"/>
        <v>129.6</v>
      </c>
      <c r="D32" s="6">
        <f t="shared" si="1"/>
        <v>425.19599999999997</v>
      </c>
      <c r="E32">
        <v>26</v>
      </c>
      <c r="G32" s="2">
        <f t="shared" si="2"/>
        <v>26</v>
      </c>
      <c r="H32" s="2">
        <v>14.803149606299213</v>
      </c>
    </row>
    <row r="33" spans="1:8" ht="12.75">
      <c r="A33" t="s">
        <v>7</v>
      </c>
      <c r="B33" s="6">
        <v>114</v>
      </c>
      <c r="C33" s="6">
        <f t="shared" si="0"/>
        <v>131.6</v>
      </c>
      <c r="D33" s="6">
        <f t="shared" si="1"/>
        <v>431.75766666666664</v>
      </c>
      <c r="E33">
        <v>67</v>
      </c>
      <c r="G33" s="2">
        <f t="shared" si="2"/>
        <v>67</v>
      </c>
      <c r="H33" s="2">
        <v>19.133858267716537</v>
      </c>
    </row>
    <row r="34" spans="1:8" ht="12.75">
      <c r="A34" t="s">
        <v>5</v>
      </c>
      <c r="B34" s="6">
        <v>115</v>
      </c>
      <c r="C34" s="6">
        <f t="shared" si="0"/>
        <v>132.6</v>
      </c>
      <c r="D34" s="6">
        <f t="shared" si="1"/>
        <v>435.03849999999994</v>
      </c>
      <c r="E34">
        <v>20</v>
      </c>
      <c r="G34" s="2">
        <f t="shared" si="2"/>
        <v>20</v>
      </c>
      <c r="H34" s="2">
        <v>13.976377952755906</v>
      </c>
    </row>
    <row r="35" spans="1:8" ht="12.75">
      <c r="A35" t="s">
        <v>38</v>
      </c>
      <c r="B35" s="6">
        <v>126</v>
      </c>
      <c r="C35" s="6">
        <f t="shared" si="0"/>
        <v>143.6</v>
      </c>
      <c r="D35" s="6">
        <f t="shared" si="1"/>
        <v>471.1276666666666</v>
      </c>
      <c r="E35">
        <v>60</v>
      </c>
      <c r="G35" s="2">
        <f t="shared" si="2"/>
        <v>60</v>
      </c>
      <c r="H35" s="2">
        <v>12.32283464566929</v>
      </c>
    </row>
    <row r="36" spans="1:8" ht="12.75">
      <c r="A36" t="s">
        <v>7</v>
      </c>
      <c r="B36" s="6">
        <v>135</v>
      </c>
      <c r="C36" s="6">
        <f t="shared" si="0"/>
        <v>152.6</v>
      </c>
      <c r="D36" s="6">
        <f t="shared" si="1"/>
        <v>500.6551666666666</v>
      </c>
      <c r="E36">
        <v>55</v>
      </c>
      <c r="G36" s="2">
        <f t="shared" si="2"/>
        <v>55</v>
      </c>
      <c r="H36" s="2">
        <v>13.425196850393702</v>
      </c>
    </row>
    <row r="37" spans="1:8" ht="12.75">
      <c r="A37" t="s">
        <v>5</v>
      </c>
      <c r="B37" s="6">
        <v>149</v>
      </c>
      <c r="C37" s="6">
        <f t="shared" si="0"/>
        <v>166.6</v>
      </c>
      <c r="D37" s="6">
        <f t="shared" si="1"/>
        <v>546.5868333333333</v>
      </c>
      <c r="E37" s="2">
        <v>54</v>
      </c>
      <c r="G37" s="2">
        <f>E37+F37</f>
        <v>54</v>
      </c>
      <c r="H37" s="2">
        <v>28.858267716535433</v>
      </c>
    </row>
    <row r="38" spans="1:8" ht="12.75">
      <c r="A38" t="s">
        <v>11</v>
      </c>
      <c r="B38" s="6">
        <v>153</v>
      </c>
      <c r="C38" s="6">
        <f t="shared" si="0"/>
        <v>170.6</v>
      </c>
      <c r="D38" s="6">
        <f>C38*39.37/12</f>
        <v>559.7101666666666</v>
      </c>
      <c r="E38" s="2">
        <v>42.65083333333333</v>
      </c>
      <c r="G38" s="2">
        <f t="shared" si="2"/>
        <v>42.65083333333333</v>
      </c>
      <c r="H38" s="2">
        <v>16.259842519685037</v>
      </c>
    </row>
    <row r="39" spans="1:8" ht="12.75">
      <c r="A39" t="s">
        <v>10</v>
      </c>
      <c r="B39" s="6">
        <v>161.5</v>
      </c>
      <c r="C39" s="6">
        <f t="shared" si="0"/>
        <v>179.1</v>
      </c>
      <c r="D39" s="6">
        <f t="shared" si="1"/>
        <v>587.5972499999999</v>
      </c>
      <c r="E39" s="2">
        <v>83.00508333333333</v>
      </c>
      <c r="G39" s="2">
        <f t="shared" si="2"/>
        <v>83.00508333333333</v>
      </c>
      <c r="H39" s="2">
        <v>16.929133858267715</v>
      </c>
    </row>
    <row r="40" spans="1:8" ht="12.75">
      <c r="A40" t="s">
        <v>10</v>
      </c>
      <c r="B40" s="6">
        <v>164</v>
      </c>
      <c r="C40" s="6">
        <f t="shared" si="0"/>
        <v>181.6</v>
      </c>
      <c r="D40" s="6">
        <f t="shared" si="1"/>
        <v>595.7993333333333</v>
      </c>
      <c r="E40">
        <v>56</v>
      </c>
      <c r="G40" s="2">
        <f t="shared" si="2"/>
        <v>56</v>
      </c>
      <c r="H40" s="2">
        <v>13.58267716535433</v>
      </c>
    </row>
    <row r="41" spans="1:8" ht="12.75">
      <c r="A41" t="s">
        <v>10</v>
      </c>
      <c r="B41" s="6">
        <v>164</v>
      </c>
      <c r="C41" s="6">
        <f t="shared" si="0"/>
        <v>181.6</v>
      </c>
      <c r="D41" s="6">
        <f t="shared" si="1"/>
        <v>595.7993333333333</v>
      </c>
      <c r="E41">
        <v>56</v>
      </c>
      <c r="G41" s="2">
        <f t="shared" si="2"/>
        <v>56</v>
      </c>
      <c r="H41" s="2">
        <v>13.149606299212598</v>
      </c>
    </row>
    <row r="42" spans="1:8" ht="12.75">
      <c r="A42" t="s">
        <v>2</v>
      </c>
      <c r="B42" s="6">
        <v>165</v>
      </c>
      <c r="C42" s="6">
        <f t="shared" si="0"/>
        <v>182.6</v>
      </c>
      <c r="D42" s="6">
        <f t="shared" si="1"/>
        <v>599.0801666666666</v>
      </c>
      <c r="E42" s="2">
        <v>77.75574999999999</v>
      </c>
      <c r="G42" s="2">
        <f t="shared" si="2"/>
        <v>77.75574999999999</v>
      </c>
      <c r="H42" s="2">
        <v>19.881889763779526</v>
      </c>
    </row>
    <row r="43" spans="1:8" ht="12.75">
      <c r="A43" t="s">
        <v>10</v>
      </c>
      <c r="B43" s="6">
        <v>171.3</v>
      </c>
      <c r="C43" s="6">
        <f t="shared" si="0"/>
        <v>188.9</v>
      </c>
      <c r="D43" s="6">
        <f t="shared" si="1"/>
        <v>619.7494166666667</v>
      </c>
      <c r="E43" s="2">
        <v>85.30166666666666</v>
      </c>
      <c r="F43" s="6">
        <f aca="true" t="shared" si="3" ref="F43:F94">D43*0.0041-2.56</f>
        <v>-0.01902739166666656</v>
      </c>
      <c r="G43" s="2">
        <f t="shared" si="2"/>
        <v>85.282639275</v>
      </c>
      <c r="H43" s="2">
        <v>11.811023622047244</v>
      </c>
    </row>
    <row r="44" spans="1:8" ht="12.75">
      <c r="A44" t="s">
        <v>9</v>
      </c>
      <c r="B44" s="6">
        <v>179</v>
      </c>
      <c r="C44" s="6">
        <f t="shared" si="0"/>
        <v>196.6</v>
      </c>
      <c r="D44" s="6">
        <f t="shared" si="1"/>
        <v>645.0118333333332</v>
      </c>
      <c r="E44" s="2">
        <v>63.320083333333336</v>
      </c>
      <c r="F44" s="6">
        <f t="shared" si="3"/>
        <v>0.08454851666666663</v>
      </c>
      <c r="G44" s="2">
        <f t="shared" si="2"/>
        <v>63.40463185</v>
      </c>
      <c r="H44" s="2">
        <v>30.236220472440944</v>
      </c>
    </row>
    <row r="45" spans="1:8" ht="12.75">
      <c r="A45" t="s">
        <v>9</v>
      </c>
      <c r="B45" s="6">
        <v>182</v>
      </c>
      <c r="C45" s="6">
        <f t="shared" si="0"/>
        <v>199.6</v>
      </c>
      <c r="D45" s="6">
        <f t="shared" si="1"/>
        <v>654.8543333333333</v>
      </c>
      <c r="E45" s="2">
        <v>51.83716666666666</v>
      </c>
      <c r="F45" s="6">
        <f t="shared" si="3"/>
        <v>0.12490276666666666</v>
      </c>
      <c r="G45" s="2">
        <f t="shared" si="2"/>
        <v>51.962069433333326</v>
      </c>
      <c r="H45" s="2">
        <v>42.047244094488185</v>
      </c>
    </row>
    <row r="46" spans="1:8" ht="12.75">
      <c r="A46" t="s">
        <v>9</v>
      </c>
      <c r="B46" s="6">
        <v>195</v>
      </c>
      <c r="C46" s="6">
        <f t="shared" si="0"/>
        <v>212.6</v>
      </c>
      <c r="D46" s="6">
        <f t="shared" si="1"/>
        <v>697.5051666666667</v>
      </c>
      <c r="E46" s="2">
        <v>16.404166666666665</v>
      </c>
      <c r="F46" s="6">
        <f t="shared" si="3"/>
        <v>0.29977118333333364</v>
      </c>
      <c r="G46" s="2">
        <f t="shared" si="2"/>
        <v>16.70393785</v>
      </c>
      <c r="H46" s="2">
        <v>23.58267716535433</v>
      </c>
    </row>
    <row r="47" spans="1:8" ht="12.75">
      <c r="A47" t="s">
        <v>6</v>
      </c>
      <c r="B47" s="6">
        <v>195</v>
      </c>
      <c r="C47" s="6">
        <f t="shared" si="0"/>
        <v>212.6</v>
      </c>
      <c r="D47" s="6">
        <f t="shared" si="1"/>
        <v>697.5051666666667</v>
      </c>
      <c r="E47" s="2">
        <v>32.80833333333333</v>
      </c>
      <c r="F47" s="6">
        <f t="shared" si="3"/>
        <v>0.29977118333333364</v>
      </c>
      <c r="G47" s="2">
        <f t="shared" si="2"/>
        <v>33.108104516666664</v>
      </c>
      <c r="H47" s="2">
        <v>25.35433070866142</v>
      </c>
    </row>
    <row r="48" spans="1:8" ht="12.75">
      <c r="A48" t="s">
        <v>6</v>
      </c>
      <c r="B48" s="6">
        <v>196</v>
      </c>
      <c r="C48" s="6">
        <f t="shared" si="0"/>
        <v>213.6</v>
      </c>
      <c r="D48" s="6">
        <f t="shared" si="1"/>
        <v>700.786</v>
      </c>
      <c r="E48" s="2">
        <v>62.33583333333333</v>
      </c>
      <c r="F48" s="6">
        <f t="shared" si="3"/>
        <v>0.3132226</v>
      </c>
      <c r="G48" s="2">
        <f t="shared" si="2"/>
        <v>62.64905593333334</v>
      </c>
      <c r="H48" s="2">
        <v>19.80314960629921</v>
      </c>
    </row>
    <row r="49" spans="1:8" ht="12.75">
      <c r="A49" t="s">
        <v>10</v>
      </c>
      <c r="B49" s="6">
        <v>201</v>
      </c>
      <c r="C49" s="6">
        <f t="shared" si="0"/>
        <v>218.6</v>
      </c>
      <c r="D49" s="6">
        <f t="shared" si="1"/>
        <v>717.1901666666666</v>
      </c>
      <c r="E49">
        <v>87</v>
      </c>
      <c r="F49" s="6">
        <f t="shared" si="3"/>
        <v>0.38047968333333326</v>
      </c>
      <c r="G49" s="2">
        <f t="shared" si="2"/>
        <v>87.38047968333333</v>
      </c>
      <c r="H49" s="2">
        <v>15.590551181102363</v>
      </c>
    </row>
    <row r="50" spans="1:8" ht="12.75">
      <c r="A50" t="s">
        <v>10</v>
      </c>
      <c r="B50" s="6">
        <v>205</v>
      </c>
      <c r="C50" s="6">
        <f t="shared" si="0"/>
        <v>222.6</v>
      </c>
      <c r="D50" s="6">
        <f t="shared" si="1"/>
        <v>730.3134999999999</v>
      </c>
      <c r="E50">
        <v>86</v>
      </c>
      <c r="F50" s="6">
        <f t="shared" si="3"/>
        <v>0.4342853499999997</v>
      </c>
      <c r="G50" s="2">
        <f t="shared" si="2"/>
        <v>86.43428535</v>
      </c>
      <c r="H50" s="2">
        <v>16.929133858267715</v>
      </c>
    </row>
    <row r="51" spans="1:8" ht="12.75">
      <c r="A51" t="s">
        <v>10</v>
      </c>
      <c r="B51" s="6">
        <v>218</v>
      </c>
      <c r="C51" s="6">
        <f t="shared" si="0"/>
        <v>235.6</v>
      </c>
      <c r="D51" s="6">
        <f t="shared" si="1"/>
        <v>772.9643333333332</v>
      </c>
      <c r="E51">
        <v>79</v>
      </c>
      <c r="F51" s="6">
        <f t="shared" si="3"/>
        <v>0.6091537666666667</v>
      </c>
      <c r="G51" s="2">
        <f t="shared" si="2"/>
        <v>79.60915376666667</v>
      </c>
      <c r="H51" s="2">
        <v>13.661417322834646</v>
      </c>
    </row>
    <row r="52" spans="1:8" ht="12.75">
      <c r="A52" t="s">
        <v>10</v>
      </c>
      <c r="B52" s="6">
        <v>223</v>
      </c>
      <c r="C52" s="6">
        <f t="shared" si="0"/>
        <v>240.6</v>
      </c>
      <c r="D52" s="6">
        <f t="shared" si="1"/>
        <v>789.3684999999999</v>
      </c>
      <c r="E52" s="2">
        <v>89</v>
      </c>
      <c r="F52" s="6">
        <f t="shared" si="3"/>
        <v>0.6764108499999999</v>
      </c>
      <c r="G52" s="2">
        <f t="shared" si="2"/>
        <v>89.67641085</v>
      </c>
      <c r="H52" s="2">
        <v>14.133858267716535</v>
      </c>
    </row>
    <row r="53" spans="1:8" ht="12.75">
      <c r="A53" t="s">
        <v>46</v>
      </c>
      <c r="B53" s="6">
        <v>227</v>
      </c>
      <c r="C53" s="6">
        <f t="shared" si="0"/>
        <v>244.6</v>
      </c>
      <c r="D53" s="6">
        <f t="shared" si="1"/>
        <v>802.4918333333334</v>
      </c>
      <c r="E53" s="2">
        <v>57</v>
      </c>
      <c r="F53" s="6">
        <f t="shared" si="3"/>
        <v>0.7302165166666672</v>
      </c>
      <c r="G53" s="2">
        <f t="shared" si="2"/>
        <v>57.730216516666665</v>
      </c>
      <c r="H53" s="2">
        <v>12.244094488188976</v>
      </c>
    </row>
    <row r="54" spans="1:8" ht="12.75">
      <c r="A54" t="s">
        <v>27</v>
      </c>
      <c r="B54" s="6">
        <v>245</v>
      </c>
      <c r="C54" s="6">
        <f t="shared" si="0"/>
        <v>262.6</v>
      </c>
      <c r="D54" s="6">
        <f t="shared" si="1"/>
        <v>861.5468333333333</v>
      </c>
      <c r="E54">
        <v>86</v>
      </c>
      <c r="F54" s="6">
        <f t="shared" si="3"/>
        <v>0.972342016666667</v>
      </c>
      <c r="G54" s="2">
        <f t="shared" si="2"/>
        <v>86.97234201666667</v>
      </c>
      <c r="H54" s="2">
        <v>13.188976377952756</v>
      </c>
    </row>
    <row r="55" spans="1:8" ht="12.75">
      <c r="A55" t="s">
        <v>6</v>
      </c>
      <c r="B55" s="6">
        <v>246</v>
      </c>
      <c r="C55" s="6">
        <f t="shared" si="0"/>
        <v>263.6</v>
      </c>
      <c r="D55" s="6">
        <f aca="true" t="shared" si="4" ref="D55:D98">C55*39.37/12</f>
        <v>864.8276666666667</v>
      </c>
      <c r="E55">
        <v>60</v>
      </c>
      <c r="F55" s="6">
        <f t="shared" si="3"/>
        <v>0.9857934333333338</v>
      </c>
      <c r="G55" s="2">
        <f t="shared" si="2"/>
        <v>60.985793433333335</v>
      </c>
      <c r="H55" s="2">
        <v>19.606299212598422</v>
      </c>
    </row>
    <row r="56" spans="1:8" ht="12.75">
      <c r="A56" t="s">
        <v>6</v>
      </c>
      <c r="B56" s="6">
        <v>246.5</v>
      </c>
      <c r="C56" s="6">
        <f t="shared" si="0"/>
        <v>264.1</v>
      </c>
      <c r="D56" s="6">
        <f t="shared" si="4"/>
        <v>866.4680833333333</v>
      </c>
      <c r="E56" s="2">
        <v>30</v>
      </c>
      <c r="F56" s="6">
        <f t="shared" si="3"/>
        <v>0.992519141666667</v>
      </c>
      <c r="G56" s="2">
        <f t="shared" si="2"/>
        <v>30.992519141666666</v>
      </c>
      <c r="H56" s="2">
        <v>25.43307086614173</v>
      </c>
    </row>
    <row r="57" spans="1:8" ht="12.75">
      <c r="A57" t="s">
        <v>6</v>
      </c>
      <c r="B57" s="6">
        <v>259</v>
      </c>
      <c r="C57" s="6">
        <f t="shared" si="0"/>
        <v>276.6</v>
      </c>
      <c r="D57" s="6">
        <f t="shared" si="4"/>
        <v>907.4785</v>
      </c>
      <c r="E57">
        <v>83</v>
      </c>
      <c r="F57" s="6">
        <f t="shared" si="3"/>
        <v>1.1606618500000003</v>
      </c>
      <c r="G57" s="2">
        <f t="shared" si="2"/>
        <v>84.16066185</v>
      </c>
      <c r="H57" s="2">
        <v>25.669291338582678</v>
      </c>
    </row>
    <row r="58" spans="1:8" ht="12.75">
      <c r="A58" t="s">
        <v>9</v>
      </c>
      <c r="B58" s="6">
        <v>271</v>
      </c>
      <c r="C58" s="6">
        <f t="shared" si="0"/>
        <v>288.6</v>
      </c>
      <c r="D58" s="6">
        <f t="shared" si="4"/>
        <v>946.8485000000001</v>
      </c>
      <c r="E58" s="2">
        <v>16.404166666666665</v>
      </c>
      <c r="F58" s="6">
        <f t="shared" si="3"/>
        <v>1.3220788500000005</v>
      </c>
      <c r="G58" s="2">
        <f t="shared" si="2"/>
        <v>17.726245516666665</v>
      </c>
      <c r="H58" s="2">
        <v>23.503937007874015</v>
      </c>
    </row>
    <row r="59" spans="1:8" ht="12.75">
      <c r="A59" t="s">
        <v>6</v>
      </c>
      <c r="B59" s="6">
        <v>272</v>
      </c>
      <c r="C59" s="6">
        <f t="shared" si="0"/>
        <v>289.6</v>
      </c>
      <c r="D59" s="6">
        <f t="shared" si="4"/>
        <v>950.1293333333333</v>
      </c>
      <c r="E59">
        <v>82</v>
      </c>
      <c r="F59" s="6">
        <f t="shared" si="3"/>
        <v>1.3355302666666669</v>
      </c>
      <c r="G59" s="2">
        <f t="shared" si="2"/>
        <v>83.33553026666667</v>
      </c>
      <c r="H59" s="2">
        <v>23.188976377952756</v>
      </c>
    </row>
    <row r="60" spans="1:8" ht="12.75">
      <c r="A60" t="s">
        <v>6</v>
      </c>
      <c r="B60" s="6">
        <v>275</v>
      </c>
      <c r="C60" s="6">
        <f aca="true" t="shared" si="5" ref="C60:C98">B60+17.6</f>
        <v>292.6</v>
      </c>
      <c r="D60" s="6">
        <f t="shared" si="4"/>
        <v>959.9718333333334</v>
      </c>
      <c r="E60" s="2">
        <v>83</v>
      </c>
      <c r="F60" s="6">
        <f t="shared" si="3"/>
        <v>1.3758845166666673</v>
      </c>
      <c r="G60" s="2">
        <f aca="true" t="shared" si="6" ref="G60:G98">E60+F60</f>
        <v>84.37588451666667</v>
      </c>
      <c r="H60" s="2">
        <v>23.661417322834644</v>
      </c>
    </row>
    <row r="61" spans="1:8" ht="12.75">
      <c r="A61" t="s">
        <v>9</v>
      </c>
      <c r="B61" s="6">
        <v>275.6</v>
      </c>
      <c r="C61" s="6">
        <f t="shared" si="5"/>
        <v>293.20000000000005</v>
      </c>
      <c r="D61" s="6">
        <f t="shared" si="4"/>
        <v>961.9403333333335</v>
      </c>
      <c r="E61" s="2">
        <v>18.044583333333332</v>
      </c>
      <c r="F61" s="6">
        <f t="shared" si="3"/>
        <v>1.3839553666666675</v>
      </c>
      <c r="G61" s="2">
        <f t="shared" si="6"/>
        <v>19.4285387</v>
      </c>
      <c r="H61" s="2">
        <v>23.188976377952756</v>
      </c>
    </row>
    <row r="62" spans="1:8" ht="12.75">
      <c r="A62" t="s">
        <v>6</v>
      </c>
      <c r="B62" s="6">
        <v>279</v>
      </c>
      <c r="C62" s="6">
        <f t="shared" si="5"/>
        <v>296.6</v>
      </c>
      <c r="D62" s="6">
        <f t="shared" si="4"/>
        <v>973.0951666666666</v>
      </c>
      <c r="E62" s="2">
        <v>76</v>
      </c>
      <c r="F62" s="6">
        <f t="shared" si="3"/>
        <v>1.4296901833333333</v>
      </c>
      <c r="G62" s="2">
        <f t="shared" si="6"/>
        <v>77.42969018333334</v>
      </c>
      <c r="H62" s="2">
        <v>18.4251968503937</v>
      </c>
    </row>
    <row r="63" spans="1:8" ht="12.75">
      <c r="A63" t="s">
        <v>6</v>
      </c>
      <c r="B63" s="6">
        <v>292</v>
      </c>
      <c r="C63" s="6">
        <f t="shared" si="5"/>
        <v>309.6</v>
      </c>
      <c r="D63" s="6">
        <f t="shared" si="4"/>
        <v>1015.746</v>
      </c>
      <c r="E63">
        <v>68</v>
      </c>
      <c r="F63" s="6">
        <f t="shared" si="3"/>
        <v>1.6045586000000003</v>
      </c>
      <c r="G63" s="2">
        <f t="shared" si="6"/>
        <v>69.6045586</v>
      </c>
      <c r="H63" s="2">
        <v>20.984251968503937</v>
      </c>
    </row>
    <row r="64" spans="1:8" ht="12.75">
      <c r="A64" t="s">
        <v>12</v>
      </c>
      <c r="B64" s="6">
        <v>297.5</v>
      </c>
      <c r="C64" s="6">
        <f t="shared" si="5"/>
        <v>315.1</v>
      </c>
      <c r="D64" s="6">
        <f t="shared" si="4"/>
        <v>1033.7905833333334</v>
      </c>
      <c r="E64" s="2">
        <v>24.93433333333333</v>
      </c>
      <c r="F64" s="6">
        <f t="shared" si="3"/>
        <v>1.6785413916666676</v>
      </c>
      <c r="G64" s="2">
        <f t="shared" si="6"/>
        <v>26.612874724999998</v>
      </c>
      <c r="H64" s="2">
        <v>23.858267716535433</v>
      </c>
    </row>
    <row r="65" spans="1:8" ht="12.75">
      <c r="A65" t="s">
        <v>12</v>
      </c>
      <c r="B65" s="6">
        <v>303</v>
      </c>
      <c r="C65" s="6">
        <f t="shared" si="5"/>
        <v>320.6</v>
      </c>
      <c r="D65" s="6">
        <f t="shared" si="4"/>
        <v>1051.8351666666667</v>
      </c>
      <c r="E65">
        <v>51</v>
      </c>
      <c r="F65" s="6">
        <f t="shared" si="3"/>
        <v>1.752524183333334</v>
      </c>
      <c r="G65" s="2">
        <f t="shared" si="6"/>
        <v>52.752524183333335</v>
      </c>
      <c r="H65" s="2">
        <v>24.488188976377952</v>
      </c>
    </row>
    <row r="66" spans="1:8" ht="12.75">
      <c r="A66" t="s">
        <v>9</v>
      </c>
      <c r="B66" s="6">
        <v>308</v>
      </c>
      <c r="C66" s="6">
        <f t="shared" si="5"/>
        <v>325.6</v>
      </c>
      <c r="D66" s="6">
        <f t="shared" si="4"/>
        <v>1068.2393333333332</v>
      </c>
      <c r="E66">
        <v>54</v>
      </c>
      <c r="F66" s="6">
        <f t="shared" si="3"/>
        <v>1.8197812666666668</v>
      </c>
      <c r="G66" s="2">
        <f t="shared" si="6"/>
        <v>55.819781266666666</v>
      </c>
      <c r="H66" s="2">
        <v>23.228346456692915</v>
      </c>
    </row>
    <row r="67" spans="1:8" ht="12.75">
      <c r="A67" t="s">
        <v>7</v>
      </c>
      <c r="B67" s="6">
        <v>311</v>
      </c>
      <c r="C67" s="6">
        <f t="shared" si="5"/>
        <v>328.6</v>
      </c>
      <c r="D67" s="6">
        <f t="shared" si="4"/>
        <v>1078.0818333333334</v>
      </c>
      <c r="E67">
        <v>60</v>
      </c>
      <c r="F67" s="6">
        <f t="shared" si="3"/>
        <v>1.8601355166666669</v>
      </c>
      <c r="G67" s="2">
        <f t="shared" si="6"/>
        <v>61.860135516666666</v>
      </c>
      <c r="H67" s="2">
        <v>12.401574803149606</v>
      </c>
    </row>
    <row r="68" spans="1:8" ht="12.75">
      <c r="A68" t="s">
        <v>9</v>
      </c>
      <c r="B68" s="6">
        <v>315</v>
      </c>
      <c r="C68" s="6">
        <f t="shared" si="5"/>
        <v>332.6</v>
      </c>
      <c r="D68" s="6">
        <f t="shared" si="4"/>
        <v>1091.2051666666666</v>
      </c>
      <c r="E68">
        <v>58</v>
      </c>
      <c r="F68" s="6">
        <f t="shared" si="3"/>
        <v>1.9139411833333333</v>
      </c>
      <c r="G68" s="2">
        <f t="shared" si="6"/>
        <v>59.913941183333336</v>
      </c>
      <c r="H68" s="2">
        <v>15.196850393700787</v>
      </c>
    </row>
    <row r="69" spans="1:8" ht="12.75">
      <c r="A69" t="s">
        <v>9</v>
      </c>
      <c r="B69" s="6">
        <v>326</v>
      </c>
      <c r="C69" s="6">
        <f t="shared" si="5"/>
        <v>343.6</v>
      </c>
      <c r="D69" s="6">
        <f t="shared" si="4"/>
        <v>1127.2943333333333</v>
      </c>
      <c r="E69">
        <v>86</v>
      </c>
      <c r="F69" s="6">
        <f t="shared" si="3"/>
        <v>2.061906766666667</v>
      </c>
      <c r="G69" s="2">
        <f t="shared" si="6"/>
        <v>88.06190676666667</v>
      </c>
      <c r="H69" s="2">
        <v>17.834645669291337</v>
      </c>
    </row>
    <row r="70" spans="1:8" ht="12.75">
      <c r="A70" t="s">
        <v>12</v>
      </c>
      <c r="B70" s="6">
        <v>327.5</v>
      </c>
      <c r="C70" s="6">
        <f t="shared" si="5"/>
        <v>345.1</v>
      </c>
      <c r="D70" s="6">
        <f t="shared" si="4"/>
        <v>1132.2155833333334</v>
      </c>
      <c r="E70">
        <v>74</v>
      </c>
      <c r="F70" s="6">
        <f t="shared" si="3"/>
        <v>2.082083891666667</v>
      </c>
      <c r="G70" s="2">
        <f t="shared" si="6"/>
        <v>76.08208389166667</v>
      </c>
      <c r="H70" s="2">
        <v>24.212598425196852</v>
      </c>
    </row>
    <row r="71" spans="1:8" ht="12.75">
      <c r="A71" t="s">
        <v>12</v>
      </c>
      <c r="B71" s="6">
        <v>329</v>
      </c>
      <c r="C71" s="6">
        <f t="shared" si="5"/>
        <v>346.6</v>
      </c>
      <c r="D71" s="6">
        <f t="shared" si="4"/>
        <v>1137.1368333333332</v>
      </c>
      <c r="E71">
        <v>77</v>
      </c>
      <c r="F71" s="6">
        <f t="shared" si="3"/>
        <v>2.102261016666666</v>
      </c>
      <c r="G71" s="2">
        <f t="shared" si="6"/>
        <v>79.10226101666666</v>
      </c>
      <c r="H71" s="2">
        <v>15.31496062992126</v>
      </c>
    </row>
    <row r="72" spans="1:8" ht="12.75">
      <c r="A72" t="s">
        <v>9</v>
      </c>
      <c r="B72" s="6">
        <v>341.5</v>
      </c>
      <c r="C72" s="6">
        <f t="shared" si="5"/>
        <v>359.1</v>
      </c>
      <c r="D72" s="6">
        <f t="shared" si="4"/>
        <v>1178.14725</v>
      </c>
      <c r="E72">
        <v>44</v>
      </c>
      <c r="F72" s="6">
        <f t="shared" si="3"/>
        <v>2.270403725</v>
      </c>
      <c r="G72" s="2">
        <f t="shared" si="6"/>
        <v>46.270403725</v>
      </c>
      <c r="H72" s="2">
        <v>20.43307086614173</v>
      </c>
    </row>
    <row r="73" spans="1:8" ht="12.75">
      <c r="A73" t="s">
        <v>51</v>
      </c>
      <c r="B73" s="6">
        <v>344</v>
      </c>
      <c r="C73" s="6">
        <f t="shared" si="5"/>
        <v>361.6</v>
      </c>
      <c r="D73" s="6">
        <f t="shared" si="4"/>
        <v>1186.3493333333333</v>
      </c>
      <c r="E73">
        <v>82</v>
      </c>
      <c r="F73" s="6">
        <f t="shared" si="3"/>
        <v>2.3040322666666673</v>
      </c>
      <c r="G73" s="2">
        <f t="shared" si="6"/>
        <v>84.30403226666667</v>
      </c>
      <c r="H73" s="2">
        <v>12.32283464566929</v>
      </c>
    </row>
    <row r="74" spans="1:8" ht="12.75">
      <c r="A74" t="s">
        <v>9</v>
      </c>
      <c r="B74" s="6">
        <v>345</v>
      </c>
      <c r="C74" s="6">
        <f t="shared" si="5"/>
        <v>362.6</v>
      </c>
      <c r="D74" s="6">
        <f t="shared" si="4"/>
        <v>1189.6301666666666</v>
      </c>
      <c r="E74">
        <v>60</v>
      </c>
      <c r="F74" s="6">
        <f t="shared" si="3"/>
        <v>2.3174836833333337</v>
      </c>
      <c r="G74" s="2">
        <f t="shared" si="6"/>
        <v>62.317483683333336</v>
      </c>
      <c r="H74" s="2">
        <v>18.858267716535433</v>
      </c>
    </row>
    <row r="75" spans="1:8" ht="12.75">
      <c r="A75" t="s">
        <v>5</v>
      </c>
      <c r="B75" s="6">
        <v>347.5</v>
      </c>
      <c r="C75" s="6">
        <f t="shared" si="5"/>
        <v>365.1</v>
      </c>
      <c r="D75" s="6">
        <f t="shared" si="4"/>
        <v>1197.83225</v>
      </c>
      <c r="E75">
        <v>25</v>
      </c>
      <c r="F75" s="6">
        <f t="shared" si="3"/>
        <v>2.351112225</v>
      </c>
      <c r="G75" s="2">
        <f t="shared" si="6"/>
        <v>27.351112225</v>
      </c>
      <c r="H75" s="2">
        <v>21.25984251968504</v>
      </c>
    </row>
    <row r="76" spans="1:8" ht="12.75">
      <c r="A76" t="s">
        <v>51</v>
      </c>
      <c r="B76" s="6">
        <v>349</v>
      </c>
      <c r="C76" s="6">
        <f t="shared" si="5"/>
        <v>366.6</v>
      </c>
      <c r="D76" s="6">
        <f t="shared" si="4"/>
        <v>1202.7535</v>
      </c>
      <c r="E76">
        <v>22</v>
      </c>
      <c r="F76" s="6">
        <f t="shared" si="3"/>
        <v>2.37128935</v>
      </c>
      <c r="G76" s="2">
        <f t="shared" si="6"/>
        <v>24.37128935</v>
      </c>
      <c r="H76" s="2">
        <v>14.291338582677165</v>
      </c>
    </row>
    <row r="77" spans="1:8" ht="12.75">
      <c r="A77" t="s">
        <v>9</v>
      </c>
      <c r="B77" s="6">
        <v>350</v>
      </c>
      <c r="C77" s="6">
        <f t="shared" si="5"/>
        <v>367.6</v>
      </c>
      <c r="D77" s="6">
        <f t="shared" si="4"/>
        <v>1206.0343333333333</v>
      </c>
      <c r="E77" s="2">
        <v>57</v>
      </c>
      <c r="F77" s="6">
        <f t="shared" si="3"/>
        <v>2.3847407666666665</v>
      </c>
      <c r="G77" s="2">
        <f t="shared" si="6"/>
        <v>59.38474076666667</v>
      </c>
      <c r="H77" s="2">
        <v>14.566929133858267</v>
      </c>
    </row>
    <row r="78" spans="1:8" ht="12.75">
      <c r="A78" t="s">
        <v>9</v>
      </c>
      <c r="B78" s="6">
        <v>356</v>
      </c>
      <c r="C78" s="6">
        <f t="shared" si="5"/>
        <v>373.6</v>
      </c>
      <c r="D78" s="6">
        <f t="shared" si="4"/>
        <v>1225.7193333333332</v>
      </c>
      <c r="E78" s="2">
        <v>13.123333333333333</v>
      </c>
      <c r="F78" s="6">
        <f t="shared" si="3"/>
        <v>2.4654492666666665</v>
      </c>
      <c r="G78" s="2">
        <f t="shared" si="6"/>
        <v>15.5887826</v>
      </c>
      <c r="H78" s="2">
        <v>20.15748031496063</v>
      </c>
    </row>
    <row r="79" spans="1:8" ht="12.75">
      <c r="A79" t="s">
        <v>12</v>
      </c>
      <c r="B79" s="6">
        <v>365</v>
      </c>
      <c r="C79" s="6">
        <f t="shared" si="5"/>
        <v>382.6</v>
      </c>
      <c r="D79" s="6">
        <f t="shared" si="4"/>
        <v>1255.2468333333334</v>
      </c>
      <c r="E79" s="2">
        <v>37</v>
      </c>
      <c r="F79" s="6">
        <f t="shared" si="3"/>
        <v>2.5865120166666675</v>
      </c>
      <c r="G79" s="2">
        <f t="shared" si="6"/>
        <v>39.58651201666667</v>
      </c>
      <c r="H79" s="2">
        <v>17.913385826771652</v>
      </c>
    </row>
    <row r="80" spans="1:8" ht="12.75">
      <c r="A80" t="s">
        <v>12</v>
      </c>
      <c r="B80" s="6">
        <v>365.6</v>
      </c>
      <c r="C80" s="6">
        <f t="shared" si="5"/>
        <v>383.20000000000005</v>
      </c>
      <c r="D80" s="6">
        <f t="shared" si="4"/>
        <v>1257.2153333333333</v>
      </c>
      <c r="E80" s="2">
        <v>40.68233333333333</v>
      </c>
      <c r="F80" s="6">
        <f t="shared" si="3"/>
        <v>2.594582866666667</v>
      </c>
      <c r="G80" s="2">
        <f t="shared" si="6"/>
        <v>43.2769162</v>
      </c>
      <c r="H80" s="2">
        <v>18.031496062992126</v>
      </c>
    </row>
    <row r="81" spans="1:8" ht="12.75">
      <c r="A81" t="s">
        <v>12</v>
      </c>
      <c r="B81" s="6">
        <v>373</v>
      </c>
      <c r="C81" s="6">
        <f t="shared" si="5"/>
        <v>390.6</v>
      </c>
      <c r="D81" s="6">
        <f t="shared" si="4"/>
        <v>1281.4935</v>
      </c>
      <c r="E81" s="2">
        <v>13.123333333333333</v>
      </c>
      <c r="F81" s="6">
        <f t="shared" si="3"/>
        <v>2.6941233500000004</v>
      </c>
      <c r="G81" s="2">
        <f t="shared" si="6"/>
        <v>15.817456683333333</v>
      </c>
      <c r="H81" s="2">
        <v>24.84251968503937</v>
      </c>
    </row>
    <row r="82" spans="1:8" ht="12.75">
      <c r="A82" t="s">
        <v>12</v>
      </c>
      <c r="B82" s="6">
        <v>373.7</v>
      </c>
      <c r="C82" s="6">
        <f t="shared" si="5"/>
        <v>391.3</v>
      </c>
      <c r="D82" s="6">
        <f t="shared" si="4"/>
        <v>1283.7900833333333</v>
      </c>
      <c r="E82" s="2">
        <v>68.8975</v>
      </c>
      <c r="F82" s="6">
        <f t="shared" si="3"/>
        <v>2.703539341666667</v>
      </c>
      <c r="G82" s="2">
        <f t="shared" si="6"/>
        <v>71.60103934166666</v>
      </c>
      <c r="H82" s="2">
        <v>17.95275590551181</v>
      </c>
    </row>
    <row r="83" spans="1:8" ht="12.75">
      <c r="A83" t="s">
        <v>9</v>
      </c>
      <c r="B83" s="6">
        <v>374.6</v>
      </c>
      <c r="C83" s="6">
        <f t="shared" si="5"/>
        <v>392.20000000000005</v>
      </c>
      <c r="D83" s="6">
        <f t="shared" si="4"/>
        <v>1286.7428333333335</v>
      </c>
      <c r="E83" s="2">
        <v>-0.5</v>
      </c>
      <c r="F83" s="6">
        <f t="shared" si="3"/>
        <v>2.715645616666668</v>
      </c>
      <c r="G83" s="2">
        <f t="shared" si="6"/>
        <v>2.215645616666668</v>
      </c>
      <c r="H83" s="2">
        <v>13.188976377952756</v>
      </c>
    </row>
    <row r="84" spans="1:8" ht="12.75">
      <c r="A84" t="s">
        <v>12</v>
      </c>
      <c r="B84" s="6">
        <v>383.2</v>
      </c>
      <c r="C84" s="6">
        <f t="shared" si="5"/>
        <v>400.8</v>
      </c>
      <c r="D84" s="6">
        <f t="shared" si="4"/>
        <v>1314.9579999999999</v>
      </c>
      <c r="E84" s="2">
        <v>21.325416666666666</v>
      </c>
      <c r="F84" s="6">
        <f t="shared" si="3"/>
        <v>2.8313278</v>
      </c>
      <c r="G84" s="2">
        <f t="shared" si="6"/>
        <v>24.156744466666666</v>
      </c>
      <c r="H84" s="2">
        <v>26.023622047244093</v>
      </c>
    </row>
    <row r="85" spans="1:8" ht="12.75">
      <c r="A85" t="s">
        <v>12</v>
      </c>
      <c r="B85" s="6">
        <v>383.7</v>
      </c>
      <c r="C85" s="6">
        <f t="shared" si="5"/>
        <v>401.3</v>
      </c>
      <c r="D85" s="6">
        <f t="shared" si="4"/>
        <v>1316.5984166666665</v>
      </c>
      <c r="E85" s="2">
        <v>9.8425</v>
      </c>
      <c r="F85" s="6">
        <f t="shared" si="3"/>
        <v>2.8380535083333327</v>
      </c>
      <c r="G85" s="2">
        <f t="shared" si="6"/>
        <v>12.680553508333333</v>
      </c>
      <c r="H85" s="2">
        <v>14.724409448818896</v>
      </c>
    </row>
    <row r="86" spans="1:8" ht="12.75">
      <c r="A86" t="s">
        <v>12</v>
      </c>
      <c r="B86" s="6">
        <v>384.8</v>
      </c>
      <c r="C86" s="6">
        <f t="shared" si="5"/>
        <v>402.40000000000003</v>
      </c>
      <c r="D86" s="6">
        <f t="shared" si="4"/>
        <v>1320.2073333333335</v>
      </c>
      <c r="E86" s="2">
        <v>43.963166666666666</v>
      </c>
      <c r="F86" s="6">
        <f t="shared" si="3"/>
        <v>2.8528500666666674</v>
      </c>
      <c r="G86" s="2">
        <f t="shared" si="6"/>
        <v>46.816016733333335</v>
      </c>
      <c r="H86" s="2">
        <v>16.37795275590551</v>
      </c>
    </row>
    <row r="87" spans="1:8" ht="12.75">
      <c r="A87" t="s">
        <v>12</v>
      </c>
      <c r="B87" s="6">
        <v>389.9</v>
      </c>
      <c r="C87" s="6">
        <f t="shared" si="5"/>
        <v>407.5</v>
      </c>
      <c r="D87" s="6">
        <f t="shared" si="4"/>
        <v>1336.9395833333333</v>
      </c>
      <c r="E87" s="2">
        <v>1.3123333333333334</v>
      </c>
      <c r="F87" s="6">
        <f t="shared" si="3"/>
        <v>2.9214522916666668</v>
      </c>
      <c r="G87" s="2">
        <f t="shared" si="6"/>
        <v>4.233785625</v>
      </c>
      <c r="H87" s="2">
        <v>22.322834645669293</v>
      </c>
    </row>
    <row r="88" spans="1:8" ht="12.75">
      <c r="A88" t="s">
        <v>12</v>
      </c>
      <c r="B88" s="6">
        <v>393.3</v>
      </c>
      <c r="C88" s="6">
        <f t="shared" si="5"/>
        <v>410.90000000000003</v>
      </c>
      <c r="D88" s="6">
        <f t="shared" si="4"/>
        <v>1348.0944166666666</v>
      </c>
      <c r="E88" s="2">
        <v>16.404166666666665</v>
      </c>
      <c r="F88" s="6">
        <f t="shared" si="3"/>
        <v>2.967187108333333</v>
      </c>
      <c r="G88" s="2">
        <f t="shared" si="6"/>
        <v>19.371353775</v>
      </c>
      <c r="H88" s="2">
        <v>22.362204724409448</v>
      </c>
    </row>
    <row r="89" spans="1:8" ht="12.75">
      <c r="A89" t="s">
        <v>12</v>
      </c>
      <c r="B89" s="6">
        <v>396</v>
      </c>
      <c r="C89" s="6">
        <f t="shared" si="5"/>
        <v>413.6</v>
      </c>
      <c r="D89" s="6">
        <f t="shared" si="4"/>
        <v>1356.9526666666668</v>
      </c>
      <c r="E89" s="2">
        <v>31.167916666666667</v>
      </c>
      <c r="F89" s="6">
        <f t="shared" si="3"/>
        <v>3.0035059333333343</v>
      </c>
      <c r="G89" s="2">
        <f t="shared" si="6"/>
        <v>34.1714226</v>
      </c>
      <c r="H89" s="2">
        <v>28.62204724409449</v>
      </c>
    </row>
    <row r="90" spans="1:8" ht="12.75">
      <c r="A90" t="s">
        <v>14</v>
      </c>
      <c r="B90" s="6">
        <v>411</v>
      </c>
      <c r="C90" s="6">
        <f t="shared" si="5"/>
        <v>428.6</v>
      </c>
      <c r="D90" s="6">
        <f t="shared" si="4"/>
        <v>1406.1651666666667</v>
      </c>
      <c r="E90" s="2">
        <v>31.167916666666667</v>
      </c>
      <c r="F90" s="6">
        <f t="shared" si="3"/>
        <v>3.2052771833333336</v>
      </c>
      <c r="G90" s="2">
        <f t="shared" si="6"/>
        <v>34.37319385</v>
      </c>
      <c r="H90" s="2">
        <v>17.20472440944882</v>
      </c>
    </row>
    <row r="91" spans="1:8" ht="12.75">
      <c r="A91" t="s">
        <v>9</v>
      </c>
      <c r="B91" s="6">
        <v>417</v>
      </c>
      <c r="C91" s="6">
        <f t="shared" si="5"/>
        <v>434.6</v>
      </c>
      <c r="D91" s="6">
        <f t="shared" si="4"/>
        <v>1425.8501666666668</v>
      </c>
      <c r="E91">
        <v>80</v>
      </c>
      <c r="F91" s="6">
        <f t="shared" si="3"/>
        <v>3.2859856833333345</v>
      </c>
      <c r="G91" s="2">
        <f t="shared" si="6"/>
        <v>83.28598568333334</v>
      </c>
      <c r="H91" s="2">
        <v>16.299212598425196</v>
      </c>
    </row>
    <row r="92" spans="1:8" ht="12.75">
      <c r="A92" t="s">
        <v>9</v>
      </c>
      <c r="B92" s="6">
        <v>420.4</v>
      </c>
      <c r="C92" s="6">
        <f t="shared" si="5"/>
        <v>438</v>
      </c>
      <c r="D92" s="6">
        <f t="shared" si="4"/>
        <v>1437.0049999999999</v>
      </c>
      <c r="E92" s="2">
        <v>-0.6561666666666667</v>
      </c>
      <c r="F92" s="6">
        <f t="shared" si="3"/>
        <v>3.3317205</v>
      </c>
      <c r="G92" s="2">
        <f t="shared" si="6"/>
        <v>2.6755538333333333</v>
      </c>
      <c r="H92" s="2">
        <v>13.858267716535433</v>
      </c>
    </row>
    <row r="93" spans="1:8" ht="12.75">
      <c r="A93" t="s">
        <v>9</v>
      </c>
      <c r="B93" s="6">
        <v>420.4</v>
      </c>
      <c r="C93" s="6">
        <f t="shared" si="5"/>
        <v>438</v>
      </c>
      <c r="D93" s="6">
        <f t="shared" si="4"/>
        <v>1437.0049999999999</v>
      </c>
      <c r="E93" s="2">
        <v>-0.6561666666666667</v>
      </c>
      <c r="F93" s="6">
        <f t="shared" si="3"/>
        <v>3.3317205</v>
      </c>
      <c r="G93" s="2">
        <f t="shared" si="6"/>
        <v>2.6755538333333333</v>
      </c>
      <c r="H93" s="2">
        <v>14.763779527559056</v>
      </c>
    </row>
    <row r="94" spans="1:8" ht="12.75">
      <c r="A94" t="s">
        <v>9</v>
      </c>
      <c r="B94" s="6">
        <v>425</v>
      </c>
      <c r="C94" s="6">
        <f t="shared" si="5"/>
        <v>442.6</v>
      </c>
      <c r="D94" s="6">
        <f t="shared" si="4"/>
        <v>1452.0968333333333</v>
      </c>
      <c r="E94" s="2">
        <v>52.49333333333333</v>
      </c>
      <c r="F94" s="6">
        <f t="shared" si="3"/>
        <v>3.3935970166666665</v>
      </c>
      <c r="G94" s="2">
        <f t="shared" si="6"/>
        <v>55.88693035</v>
      </c>
      <c r="H94" s="2">
        <v>14.606299212598426</v>
      </c>
    </row>
    <row r="95" spans="1:8" ht="12.75">
      <c r="A95" t="s">
        <v>12</v>
      </c>
      <c r="B95" s="6">
        <v>427</v>
      </c>
      <c r="C95" s="6">
        <f t="shared" si="5"/>
        <v>444.6</v>
      </c>
      <c r="D95" s="6">
        <f t="shared" si="4"/>
        <v>1458.6584999999998</v>
      </c>
      <c r="E95" s="2">
        <v>70.866</v>
      </c>
      <c r="F95" s="6">
        <f>D95*0.0041-2.56</f>
        <v>3.4204998499999992</v>
      </c>
      <c r="G95" s="2">
        <f t="shared" si="6"/>
        <v>74.28649985</v>
      </c>
      <c r="H95" s="2">
        <v>21.73228346456693</v>
      </c>
    </row>
    <row r="96" spans="1:8" ht="12.75">
      <c r="A96" t="s">
        <v>12</v>
      </c>
      <c r="B96" s="6">
        <v>427.5</v>
      </c>
      <c r="C96" s="6">
        <f t="shared" si="5"/>
        <v>445.1</v>
      </c>
      <c r="D96" s="6">
        <f t="shared" si="4"/>
        <v>1460.2989166666666</v>
      </c>
      <c r="E96" s="2">
        <v>29.5275</v>
      </c>
      <c r="F96" s="6">
        <f>D96*0.0041-2.56</f>
        <v>3.4272255583333338</v>
      </c>
      <c r="G96" s="2">
        <f t="shared" si="6"/>
        <v>32.95472555833334</v>
      </c>
      <c r="H96" s="2">
        <v>15.354330708661417</v>
      </c>
    </row>
    <row r="97" spans="1:8" ht="12.75">
      <c r="A97" t="s">
        <v>12</v>
      </c>
      <c r="B97" s="6">
        <v>431.4</v>
      </c>
      <c r="C97" s="6">
        <f t="shared" si="5"/>
        <v>449</v>
      </c>
      <c r="D97" s="6">
        <f t="shared" si="4"/>
        <v>1473.0941666666665</v>
      </c>
      <c r="E97" s="2">
        <v>43.635083333333334</v>
      </c>
      <c r="F97" s="6">
        <f>D97*0.0041-2.56</f>
        <v>3.4796860833333336</v>
      </c>
      <c r="G97" s="2">
        <f t="shared" si="6"/>
        <v>47.11476941666667</v>
      </c>
      <c r="H97" s="2">
        <v>25.03937007874016</v>
      </c>
    </row>
    <row r="98" spans="1:8" ht="12.75">
      <c r="A98" t="s">
        <v>12</v>
      </c>
      <c r="B98" s="6">
        <v>431.7</v>
      </c>
      <c r="C98" s="6">
        <f t="shared" si="5"/>
        <v>449.3</v>
      </c>
      <c r="D98" s="6">
        <f t="shared" si="4"/>
        <v>1474.0784166666665</v>
      </c>
      <c r="E98" s="2">
        <v>0.9842499999999998</v>
      </c>
      <c r="F98" s="6">
        <f>D98*0.0041-2.56</f>
        <v>3.4837215083333333</v>
      </c>
      <c r="G98" s="2">
        <f t="shared" si="6"/>
        <v>4.467971508333333</v>
      </c>
      <c r="H98" s="2">
        <v>14.566929133858267</v>
      </c>
    </row>
  </sheetData>
  <printOptions gridLines="1"/>
  <pageMargins left="0.28" right="0.34" top="1" bottom="1" header="0.5" footer="0.5"/>
  <pageSetup horizontalDpi="600" verticalDpi="600" orientation="portrait" scale="1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Dwight Jesseman</cp:lastModifiedBy>
  <cp:lastPrinted>2003-04-10T01:22:32Z</cp:lastPrinted>
  <dcterms:created xsi:type="dcterms:W3CDTF">2003-03-12T12:44:50Z</dcterms:created>
  <dcterms:modified xsi:type="dcterms:W3CDTF">2005-07-12T04:29:24Z</dcterms:modified>
  <cp:category/>
  <cp:version/>
  <cp:contentType/>
  <cp:contentStatus/>
</cp:coreProperties>
</file>