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hong\Downloads\"/>
    </mc:Choice>
  </mc:AlternateContent>
  <bookViews>
    <workbookView xWindow="240" yWindow="120" windowWidth="18195" windowHeight="11565" activeTab="5"/>
  </bookViews>
  <sheets>
    <sheet name="2013 (C&amp;D)" sheetId="4" r:id="rId1"/>
    <sheet name="2014 (A&amp;B)" sheetId="1" r:id="rId2"/>
    <sheet name="2015 (C,D,E)" sheetId="6" r:id="rId3"/>
    <sheet name="2016 A&amp;B" sheetId="7" r:id="rId4"/>
    <sheet name="2016 C,D,E" sheetId="8" r:id="rId5"/>
    <sheet name="2018 (A,B,C,D,E)" sheetId="9" r:id="rId6"/>
  </sheets>
  <calcPr calcId="162913"/>
</workbook>
</file>

<file path=xl/calcChain.xml><?xml version="1.0" encoding="utf-8"?>
<calcChain xmlns="http://schemas.openxmlformats.org/spreadsheetml/2006/main">
  <c r="Q4" i="9" l="1"/>
  <c r="W4" i="9"/>
  <c r="AC4" i="9"/>
  <c r="Q5" i="9"/>
  <c r="W5" i="9"/>
  <c r="AC5" i="9"/>
  <c r="AC23" i="9" s="1"/>
  <c r="AC24" i="9" s="1"/>
  <c r="E6" i="9"/>
  <c r="K6" i="9"/>
  <c r="K16" i="9" s="1"/>
  <c r="K17" i="9" s="1"/>
  <c r="Q6" i="9"/>
  <c r="W6" i="9"/>
  <c r="AC6" i="9"/>
  <c r="E7" i="9"/>
  <c r="K7" i="9"/>
  <c r="Q7" i="9"/>
  <c r="Q38" i="9" s="1"/>
  <c r="Q39" i="9" s="1"/>
  <c r="W7" i="9"/>
  <c r="W23" i="9" s="1"/>
  <c r="W24" i="9" s="1"/>
  <c r="AC7" i="9"/>
  <c r="E8" i="9"/>
  <c r="K8" i="9"/>
  <c r="Q8" i="9"/>
  <c r="W8" i="9"/>
  <c r="AC8" i="9"/>
  <c r="E9" i="9"/>
  <c r="K9" i="9"/>
  <c r="Q9" i="9"/>
  <c r="W9" i="9"/>
  <c r="AC9" i="9"/>
  <c r="E10" i="9"/>
  <c r="K10" i="9"/>
  <c r="Q10" i="9"/>
  <c r="W10" i="9"/>
  <c r="AC10" i="9"/>
  <c r="E11" i="9"/>
  <c r="K11" i="9"/>
  <c r="Q11" i="9"/>
  <c r="W11" i="9"/>
  <c r="AC11" i="9"/>
  <c r="E12" i="9"/>
  <c r="K12" i="9"/>
  <c r="Q12" i="9"/>
  <c r="W12" i="9"/>
  <c r="AC12" i="9"/>
  <c r="E13" i="9"/>
  <c r="K13" i="9"/>
  <c r="Q13" i="9"/>
  <c r="W13" i="9"/>
  <c r="AC13" i="9"/>
  <c r="E14" i="9"/>
  <c r="K14" i="9"/>
  <c r="Q14" i="9"/>
  <c r="W14" i="9"/>
  <c r="AC14" i="9"/>
  <c r="E15" i="9"/>
  <c r="K15" i="9"/>
  <c r="Q15" i="9"/>
  <c r="W15" i="9"/>
  <c r="AC15" i="9"/>
  <c r="E16" i="9"/>
  <c r="I16" i="9"/>
  <c r="Q16" i="9"/>
  <c r="W16" i="9"/>
  <c r="AC16" i="9"/>
  <c r="E17" i="9"/>
  <c r="Q17" i="9"/>
  <c r="W17" i="9"/>
  <c r="AC17" i="9"/>
  <c r="E18" i="9"/>
  <c r="Q18" i="9"/>
  <c r="W18" i="9"/>
  <c r="AC18" i="9"/>
  <c r="E19" i="9"/>
  <c r="Q19" i="9"/>
  <c r="W19" i="9"/>
  <c r="AC19" i="9"/>
  <c r="E20" i="9"/>
  <c r="Q20" i="9"/>
  <c r="W20" i="9"/>
  <c r="AC20" i="9"/>
  <c r="E21" i="9"/>
  <c r="Q21" i="9"/>
  <c r="W21" i="9"/>
  <c r="AC21" i="9"/>
  <c r="E22" i="9"/>
  <c r="Q22" i="9"/>
  <c r="W22" i="9"/>
  <c r="AC22" i="9"/>
  <c r="E23" i="9"/>
  <c r="Q23" i="9"/>
  <c r="U23" i="9"/>
  <c r="AA23" i="9"/>
  <c r="E24" i="9"/>
  <c r="Q24" i="9"/>
  <c r="E25" i="9"/>
  <c r="Q25" i="9"/>
  <c r="E26" i="9"/>
  <c r="Q26" i="9"/>
  <c r="C27" i="9"/>
  <c r="E27" i="9"/>
  <c r="E28" i="9" s="1"/>
  <c r="Q27" i="9"/>
  <c r="Q28" i="9"/>
  <c r="Q29" i="9"/>
  <c r="Q30" i="9"/>
  <c r="Q31" i="9"/>
  <c r="Q32" i="9"/>
  <c r="Q33" i="9"/>
  <c r="Q34" i="9"/>
  <c r="Q35" i="9"/>
  <c r="Q36" i="9"/>
  <c r="Q37" i="9"/>
  <c r="O38" i="9"/>
  <c r="E6" i="8"/>
  <c r="K6" i="8"/>
  <c r="K17" i="8" s="1"/>
  <c r="K18" i="8" s="1"/>
  <c r="Q6" i="8"/>
  <c r="E7" i="8"/>
  <c r="K7" i="8"/>
  <c r="Q7" i="8"/>
  <c r="E8" i="8"/>
  <c r="E32" i="8" s="1"/>
  <c r="E33" i="8" s="1"/>
  <c r="K8" i="8"/>
  <c r="Q8" i="8"/>
  <c r="E9" i="8"/>
  <c r="K9" i="8"/>
  <c r="Q9" i="8"/>
  <c r="E10" i="8"/>
  <c r="K10" i="8"/>
  <c r="Q10" i="8"/>
  <c r="E11" i="8"/>
  <c r="K11" i="8"/>
  <c r="Q11" i="8"/>
  <c r="E12" i="8"/>
  <c r="K12" i="8"/>
  <c r="Q12" i="8"/>
  <c r="E13" i="8"/>
  <c r="K13" i="8"/>
  <c r="Q13" i="8"/>
  <c r="E14" i="8"/>
  <c r="K14" i="8"/>
  <c r="Q14" i="8"/>
  <c r="E15" i="8"/>
  <c r="K15" i="8"/>
  <c r="Q15" i="8"/>
  <c r="E16" i="8"/>
  <c r="K16" i="8"/>
  <c r="Q16" i="8"/>
  <c r="E17" i="8"/>
  <c r="I17" i="8"/>
  <c r="Q17" i="8"/>
  <c r="E18" i="8"/>
  <c r="Q18" i="8"/>
  <c r="E19" i="8"/>
  <c r="Q19" i="8"/>
  <c r="E20" i="8"/>
  <c r="Q20" i="8"/>
  <c r="E21" i="8"/>
  <c r="Q21" i="8"/>
  <c r="E22" i="8"/>
  <c r="Q22" i="8"/>
  <c r="E23" i="8"/>
  <c r="Q23" i="8"/>
  <c r="E24" i="8"/>
  <c r="Q24" i="8"/>
  <c r="E25" i="8"/>
  <c r="O25" i="8"/>
  <c r="Q25" i="8"/>
  <c r="Q26" i="8" s="1"/>
  <c r="E26" i="8"/>
  <c r="E27" i="8"/>
  <c r="E28" i="8"/>
  <c r="E29" i="8"/>
  <c r="E30" i="8"/>
  <c r="E31" i="8"/>
  <c r="C32" i="8"/>
  <c r="E6" i="7"/>
  <c r="K6" i="7"/>
  <c r="E7" i="7"/>
  <c r="K7" i="7"/>
  <c r="E8" i="7"/>
  <c r="E27" i="7" s="1"/>
  <c r="E28" i="7" s="1"/>
  <c r="K8" i="7"/>
  <c r="E9" i="7"/>
  <c r="K9" i="7"/>
  <c r="K16" i="7" s="1"/>
  <c r="K17" i="7" s="1"/>
  <c r="E10" i="7"/>
  <c r="K10" i="7"/>
  <c r="E11" i="7"/>
  <c r="K11" i="7"/>
  <c r="E12" i="7"/>
  <c r="K12" i="7"/>
  <c r="E13" i="7"/>
  <c r="K13" i="7"/>
  <c r="E14" i="7"/>
  <c r="K14" i="7"/>
  <c r="E15" i="7"/>
  <c r="K15" i="7"/>
  <c r="E16" i="7"/>
  <c r="I16" i="7"/>
  <c r="E17" i="7"/>
  <c r="E18" i="7"/>
  <c r="E19" i="7"/>
  <c r="E20" i="7"/>
  <c r="E21" i="7"/>
  <c r="E22" i="7"/>
  <c r="E23" i="7"/>
  <c r="E24" i="7"/>
  <c r="E25" i="7"/>
  <c r="E26" i="7"/>
  <c r="C27" i="7"/>
  <c r="O25" i="6" l="1"/>
  <c r="Q17" i="6"/>
  <c r="Q16" i="6"/>
  <c r="Q24" i="6"/>
  <c r="Q23" i="6"/>
  <c r="Q22" i="6"/>
  <c r="Q21" i="6"/>
  <c r="Q20" i="6"/>
  <c r="Q19" i="6"/>
  <c r="Q18" i="6"/>
  <c r="Q15" i="6"/>
  <c r="Q14" i="6"/>
  <c r="Q13" i="6"/>
  <c r="Q12" i="6"/>
  <c r="Q11" i="6"/>
  <c r="Q10" i="6"/>
  <c r="Q9" i="6"/>
  <c r="Q8" i="6"/>
  <c r="Q7" i="6"/>
  <c r="Q6" i="6"/>
  <c r="C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I25" i="6"/>
  <c r="E25" i="6"/>
  <c r="K24" i="6"/>
  <c r="E24" i="6"/>
  <c r="K23" i="6"/>
  <c r="E23" i="6"/>
  <c r="K22" i="6"/>
  <c r="E22" i="6"/>
  <c r="K21" i="6"/>
  <c r="E21" i="6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E6" i="6"/>
  <c r="K25" i="6" l="1"/>
  <c r="K26" i="6" s="1"/>
  <c r="E40" i="6"/>
  <c r="E41" i="6" s="1"/>
  <c r="Q25" i="6"/>
  <c r="Q26" i="6" s="1"/>
  <c r="C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I25" i="4"/>
  <c r="E25" i="4"/>
  <c r="K24" i="4"/>
  <c r="E24" i="4"/>
  <c r="K23" i="4"/>
  <c r="E23" i="4"/>
  <c r="K22" i="4"/>
  <c r="E22" i="4"/>
  <c r="K21" i="4"/>
  <c r="E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K25" i="4" l="1"/>
  <c r="K26" i="4" s="1"/>
  <c r="E40" i="4"/>
  <c r="E41" i="4" s="1"/>
  <c r="I16" i="1" l="1"/>
  <c r="K7" i="1"/>
  <c r="K8" i="1"/>
  <c r="K9" i="1"/>
  <c r="K10" i="1"/>
  <c r="K11" i="1"/>
  <c r="K12" i="1"/>
  <c r="K13" i="1"/>
  <c r="K14" i="1"/>
  <c r="K15" i="1"/>
  <c r="K6" i="1"/>
  <c r="C2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E27" i="1" l="1"/>
  <c r="E28" i="1" s="1"/>
  <c r="K16" i="1"/>
  <c r="K17" i="1" s="1"/>
</calcChain>
</file>

<file path=xl/sharedStrings.xml><?xml version="1.0" encoding="utf-8"?>
<sst xmlns="http://schemas.openxmlformats.org/spreadsheetml/2006/main" count="639" uniqueCount="50">
  <si>
    <t>Spreadsheet for calculating coverage of controlled burns in NATL based on estimates in quarter gridblocks</t>
  </si>
  <si>
    <t>Gridblock</t>
  </si>
  <si>
    <t>Location</t>
  </si>
  <si>
    <t>Size</t>
  </si>
  <si>
    <t>% burned</t>
  </si>
  <si>
    <t>D2</t>
  </si>
  <si>
    <t>NW</t>
  </si>
  <si>
    <t>NE</t>
  </si>
  <si>
    <t>SW</t>
  </si>
  <si>
    <t>SE</t>
  </si>
  <si>
    <t>E2</t>
  </si>
  <si>
    <t xml:space="preserve">    Date of burn:</t>
  </si>
  <si>
    <t>D3</t>
  </si>
  <si>
    <t>E3</t>
  </si>
  <si>
    <t>D4</t>
  </si>
  <si>
    <t>E4</t>
  </si>
  <si>
    <t>D5</t>
  </si>
  <si>
    <t>E5</t>
  </si>
  <si>
    <t>Sums</t>
  </si>
  <si>
    <t>D6</t>
  </si>
  <si>
    <t>D7</t>
  </si>
  <si>
    <t>A8</t>
  </si>
  <si>
    <t>B8</t>
  </si>
  <si>
    <t>C8</t>
  </si>
  <si>
    <t>D8</t>
  </si>
  <si>
    <t>E8</t>
  </si>
  <si>
    <t>A9</t>
  </si>
  <si>
    <t>B9</t>
  </si>
  <si>
    <t>C9</t>
  </si>
  <si>
    <t>D9</t>
  </si>
  <si>
    <t>A10</t>
  </si>
  <si>
    <t>B10</t>
  </si>
  <si>
    <t>C10</t>
  </si>
  <si>
    <t>A11</t>
  </si>
  <si>
    <t>B11</t>
  </si>
  <si>
    <t>C11</t>
  </si>
  <si>
    <t>C</t>
  </si>
  <si>
    <t>UP Block:</t>
  </si>
  <si>
    <t>D</t>
  </si>
  <si>
    <t>Final estimate (nearest whole 5%)=</t>
  </si>
  <si>
    <t>Weighted average % burned=</t>
  </si>
  <si>
    <t>A</t>
  </si>
  <si>
    <t>B</t>
  </si>
  <si>
    <t>\</t>
  </si>
  <si>
    <t>D10</t>
  </si>
  <si>
    <t>D11</t>
  </si>
  <si>
    <t>C12</t>
  </si>
  <si>
    <t>D12</t>
  </si>
  <si>
    <t>E</t>
  </si>
  <si>
    <t>Size x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</si>
</sst>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15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5" fontId="2" fillId="0" borderId="0" xfId="0" applyNumberFormat="1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K34" sqref="K34"/>
    </sheetView>
  </sheetViews>
  <sheetFormatPr defaultRowHeight="15" x14ac:dyDescent="0.25"/>
  <cols>
    <col min="1" max="1" width="9.28515625" style="1" customWidth="1"/>
    <col min="3" max="3" width="7" style="5" customWidth="1"/>
    <col min="4" max="5" width="9.42578125" customWidth="1"/>
    <col min="6" max="6" width="8.85546875" customWidth="1"/>
    <col min="7" max="7" width="9.140625" style="1"/>
    <col min="10" max="11" width="10.140625" customWidth="1"/>
  </cols>
  <sheetData>
    <row r="1" spans="1:11" ht="15.75" x14ac:dyDescent="0.25">
      <c r="A1" s="2" t="s">
        <v>0</v>
      </c>
    </row>
    <row r="2" spans="1:11" ht="15.75" x14ac:dyDescent="0.25">
      <c r="A2" s="2"/>
    </row>
    <row r="3" spans="1:11" x14ac:dyDescent="0.25">
      <c r="A3" s="1" t="s">
        <v>37</v>
      </c>
      <c r="B3" s="1" t="s">
        <v>36</v>
      </c>
      <c r="C3" s="11" t="s">
        <v>11</v>
      </c>
      <c r="D3" s="12"/>
      <c r="E3" s="13">
        <v>406872</v>
      </c>
      <c r="G3" s="1" t="s">
        <v>37</v>
      </c>
      <c r="H3" s="1" t="s">
        <v>38</v>
      </c>
      <c r="I3" s="11" t="s">
        <v>11</v>
      </c>
      <c r="J3" s="12"/>
      <c r="K3" s="13">
        <v>406872</v>
      </c>
    </row>
    <row r="4" spans="1:11" x14ac:dyDescent="0.25">
      <c r="H4" s="4"/>
      <c r="I4" s="5"/>
      <c r="J4" s="3"/>
    </row>
    <row r="5" spans="1:11" x14ac:dyDescent="0.25">
      <c r="A5" s="1" t="s">
        <v>1</v>
      </c>
      <c r="B5" s="1" t="s">
        <v>2</v>
      </c>
      <c r="C5" s="10" t="s">
        <v>3</v>
      </c>
      <c r="D5" s="1" t="s">
        <v>4</v>
      </c>
      <c r="E5" s="9" t="s">
        <v>49</v>
      </c>
      <c r="G5" s="1" t="s">
        <v>1</v>
      </c>
      <c r="H5" s="1" t="s">
        <v>2</v>
      </c>
      <c r="I5" s="10" t="s">
        <v>3</v>
      </c>
      <c r="J5" s="1" t="s">
        <v>4</v>
      </c>
      <c r="K5" s="9" t="s">
        <v>49</v>
      </c>
    </row>
    <row r="6" spans="1:11" x14ac:dyDescent="0.25">
      <c r="A6" s="1" t="s">
        <v>21</v>
      </c>
      <c r="B6" t="s">
        <v>6</v>
      </c>
      <c r="C6" s="5">
        <v>1</v>
      </c>
      <c r="D6">
        <v>10</v>
      </c>
      <c r="E6">
        <f>C6*D6</f>
        <v>10</v>
      </c>
      <c r="G6" s="1" t="s">
        <v>30</v>
      </c>
      <c r="H6" t="s">
        <v>6</v>
      </c>
      <c r="I6" s="5">
        <v>1</v>
      </c>
      <c r="J6">
        <v>5</v>
      </c>
      <c r="K6">
        <f>I6*J6</f>
        <v>5</v>
      </c>
    </row>
    <row r="7" spans="1:11" x14ac:dyDescent="0.25">
      <c r="B7" t="s">
        <v>7</v>
      </c>
      <c r="C7" s="5">
        <v>1</v>
      </c>
      <c r="D7">
        <v>80</v>
      </c>
      <c r="E7">
        <f t="shared" ref="E7:E39" si="0">C7*D7</f>
        <v>80</v>
      </c>
      <c r="H7" t="s">
        <v>7</v>
      </c>
      <c r="I7" s="5">
        <v>1</v>
      </c>
      <c r="J7">
        <v>10</v>
      </c>
      <c r="K7">
        <f t="shared" ref="K7:K24" si="1">I7*J7</f>
        <v>10</v>
      </c>
    </row>
    <row r="8" spans="1:11" x14ac:dyDescent="0.25">
      <c r="B8" t="s">
        <v>8</v>
      </c>
      <c r="C8" s="5">
        <v>1</v>
      </c>
      <c r="D8">
        <v>20</v>
      </c>
      <c r="E8">
        <f t="shared" si="0"/>
        <v>20</v>
      </c>
      <c r="H8" t="s">
        <v>8</v>
      </c>
      <c r="I8" s="5">
        <v>1</v>
      </c>
      <c r="J8">
        <v>30</v>
      </c>
      <c r="K8">
        <f t="shared" si="1"/>
        <v>30</v>
      </c>
    </row>
    <row r="9" spans="1:11" x14ac:dyDescent="0.25">
      <c r="B9" t="s">
        <v>9</v>
      </c>
      <c r="C9" s="5">
        <v>1</v>
      </c>
      <c r="D9">
        <v>20</v>
      </c>
      <c r="E9">
        <f t="shared" si="0"/>
        <v>20</v>
      </c>
      <c r="H9" t="s">
        <v>9</v>
      </c>
      <c r="I9" s="5">
        <v>1</v>
      </c>
      <c r="J9">
        <v>5</v>
      </c>
      <c r="K9">
        <f t="shared" si="1"/>
        <v>5</v>
      </c>
    </row>
    <row r="10" spans="1:11" x14ac:dyDescent="0.25">
      <c r="A10" s="1" t="s">
        <v>22</v>
      </c>
      <c r="B10" t="s">
        <v>6</v>
      </c>
      <c r="C10" s="5">
        <v>1</v>
      </c>
      <c r="D10">
        <v>90</v>
      </c>
      <c r="E10">
        <f t="shared" si="0"/>
        <v>90</v>
      </c>
      <c r="G10" s="1" t="s">
        <v>31</v>
      </c>
      <c r="H10" t="s">
        <v>6</v>
      </c>
      <c r="I10" s="5">
        <v>1</v>
      </c>
      <c r="J10">
        <v>20</v>
      </c>
      <c r="K10">
        <f t="shared" si="1"/>
        <v>20</v>
      </c>
    </row>
    <row r="11" spans="1:11" x14ac:dyDescent="0.25">
      <c r="B11" t="s">
        <v>7</v>
      </c>
      <c r="C11" s="5">
        <v>1</v>
      </c>
      <c r="D11">
        <v>100</v>
      </c>
      <c r="E11">
        <f t="shared" si="0"/>
        <v>100</v>
      </c>
      <c r="H11" t="s">
        <v>7</v>
      </c>
      <c r="I11" s="5">
        <v>1</v>
      </c>
      <c r="J11">
        <v>10</v>
      </c>
      <c r="K11">
        <f t="shared" si="1"/>
        <v>10</v>
      </c>
    </row>
    <row r="12" spans="1:11" x14ac:dyDescent="0.25">
      <c r="B12" t="s">
        <v>8</v>
      </c>
      <c r="C12" s="5">
        <v>1</v>
      </c>
      <c r="D12">
        <v>70</v>
      </c>
      <c r="E12">
        <f t="shared" si="0"/>
        <v>70</v>
      </c>
      <c r="H12" t="s">
        <v>8</v>
      </c>
      <c r="I12" s="5">
        <v>1</v>
      </c>
      <c r="J12">
        <v>0</v>
      </c>
      <c r="K12">
        <f t="shared" si="1"/>
        <v>0</v>
      </c>
    </row>
    <row r="13" spans="1:11" x14ac:dyDescent="0.25">
      <c r="B13" t="s">
        <v>9</v>
      </c>
      <c r="C13" s="5">
        <v>1</v>
      </c>
      <c r="D13">
        <v>100</v>
      </c>
      <c r="E13">
        <f t="shared" si="0"/>
        <v>100</v>
      </c>
      <c r="H13" t="s">
        <v>9</v>
      </c>
      <c r="I13" s="5">
        <v>1</v>
      </c>
      <c r="J13">
        <v>15</v>
      </c>
      <c r="K13">
        <f t="shared" si="1"/>
        <v>15</v>
      </c>
    </row>
    <row r="14" spans="1:11" x14ac:dyDescent="0.25">
      <c r="A14" s="1" t="s">
        <v>23</v>
      </c>
      <c r="B14" t="s">
        <v>6</v>
      </c>
      <c r="C14" s="5">
        <v>1</v>
      </c>
      <c r="D14">
        <v>100</v>
      </c>
      <c r="E14">
        <f t="shared" si="0"/>
        <v>100</v>
      </c>
      <c r="G14" s="1" t="s">
        <v>32</v>
      </c>
      <c r="H14" t="s">
        <v>6</v>
      </c>
      <c r="I14" s="5">
        <v>0.8</v>
      </c>
      <c r="J14">
        <v>0</v>
      </c>
      <c r="K14">
        <f t="shared" si="1"/>
        <v>0</v>
      </c>
    </row>
    <row r="15" spans="1:11" x14ac:dyDescent="0.25">
      <c r="B15" t="s">
        <v>7</v>
      </c>
      <c r="C15" s="5">
        <v>1</v>
      </c>
      <c r="D15">
        <v>100</v>
      </c>
      <c r="E15">
        <f t="shared" si="0"/>
        <v>100</v>
      </c>
      <c r="H15" t="s">
        <v>8</v>
      </c>
      <c r="I15" s="5">
        <v>0.5</v>
      </c>
      <c r="J15">
        <v>5</v>
      </c>
      <c r="K15">
        <f t="shared" si="1"/>
        <v>2.5</v>
      </c>
    </row>
    <row r="16" spans="1:11" x14ac:dyDescent="0.25">
      <c r="B16" t="s">
        <v>8</v>
      </c>
      <c r="C16" s="5">
        <v>1</v>
      </c>
      <c r="D16">
        <v>100</v>
      </c>
      <c r="E16">
        <f t="shared" si="0"/>
        <v>100</v>
      </c>
      <c r="G16" s="1" t="s">
        <v>33</v>
      </c>
      <c r="H16" t="s">
        <v>6</v>
      </c>
      <c r="I16" s="5">
        <v>1</v>
      </c>
      <c r="J16">
        <v>5</v>
      </c>
      <c r="K16">
        <f t="shared" si="1"/>
        <v>5</v>
      </c>
    </row>
    <row r="17" spans="1:11" x14ac:dyDescent="0.25">
      <c r="B17" t="s">
        <v>9</v>
      </c>
      <c r="C17" s="5">
        <v>1</v>
      </c>
      <c r="D17">
        <v>100</v>
      </c>
      <c r="E17">
        <f t="shared" si="0"/>
        <v>100</v>
      </c>
      <c r="H17" t="s">
        <v>7</v>
      </c>
      <c r="I17" s="5">
        <v>1</v>
      </c>
      <c r="J17">
        <v>0</v>
      </c>
      <c r="K17">
        <f t="shared" si="1"/>
        <v>0</v>
      </c>
    </row>
    <row r="18" spans="1:11" x14ac:dyDescent="0.25">
      <c r="A18" s="1" t="s">
        <v>24</v>
      </c>
      <c r="B18" t="s">
        <v>6</v>
      </c>
      <c r="C18" s="5">
        <v>1</v>
      </c>
      <c r="D18">
        <v>100</v>
      </c>
      <c r="E18">
        <f t="shared" si="0"/>
        <v>100</v>
      </c>
      <c r="H18" t="s">
        <v>8</v>
      </c>
      <c r="I18" s="5">
        <v>1</v>
      </c>
      <c r="J18">
        <v>5</v>
      </c>
      <c r="K18">
        <f t="shared" si="1"/>
        <v>5</v>
      </c>
    </row>
    <row r="19" spans="1:11" x14ac:dyDescent="0.25">
      <c r="B19" t="s">
        <v>7</v>
      </c>
      <c r="C19" s="5">
        <v>1</v>
      </c>
      <c r="D19">
        <v>100</v>
      </c>
      <c r="E19">
        <f t="shared" si="0"/>
        <v>100</v>
      </c>
      <c r="H19" t="s">
        <v>9</v>
      </c>
      <c r="I19" s="5">
        <v>1</v>
      </c>
      <c r="J19">
        <v>10</v>
      </c>
      <c r="K19">
        <f t="shared" si="1"/>
        <v>10</v>
      </c>
    </row>
    <row r="20" spans="1:11" x14ac:dyDescent="0.25">
      <c r="B20" t="s">
        <v>8</v>
      </c>
      <c r="C20" s="5">
        <v>1</v>
      </c>
      <c r="D20">
        <v>100</v>
      </c>
      <c r="E20">
        <f t="shared" si="0"/>
        <v>100</v>
      </c>
      <c r="G20" s="1" t="s">
        <v>34</v>
      </c>
      <c r="H20" t="s">
        <v>6</v>
      </c>
      <c r="I20" s="5">
        <v>1</v>
      </c>
      <c r="J20">
        <v>0</v>
      </c>
      <c r="K20">
        <f t="shared" si="1"/>
        <v>0</v>
      </c>
    </row>
    <row r="21" spans="1:11" x14ac:dyDescent="0.25">
      <c r="B21" t="s">
        <v>9</v>
      </c>
      <c r="C21" s="5">
        <v>0.8</v>
      </c>
      <c r="D21">
        <v>100</v>
      </c>
      <c r="E21">
        <f t="shared" si="0"/>
        <v>80</v>
      </c>
      <c r="H21" t="s">
        <v>7</v>
      </c>
      <c r="I21" s="5">
        <v>1</v>
      </c>
      <c r="J21">
        <v>90</v>
      </c>
      <c r="K21">
        <f t="shared" si="1"/>
        <v>90</v>
      </c>
    </row>
    <row r="22" spans="1:11" x14ac:dyDescent="0.25">
      <c r="A22" s="1" t="s">
        <v>25</v>
      </c>
      <c r="B22" t="s">
        <v>6</v>
      </c>
      <c r="C22" s="5">
        <v>0.4</v>
      </c>
      <c r="D22">
        <v>100</v>
      </c>
      <c r="E22">
        <f t="shared" si="0"/>
        <v>40</v>
      </c>
      <c r="H22" t="s">
        <v>8</v>
      </c>
      <c r="I22" s="5">
        <v>1</v>
      </c>
      <c r="J22">
        <v>30</v>
      </c>
      <c r="K22">
        <f t="shared" si="1"/>
        <v>30</v>
      </c>
    </row>
    <row r="23" spans="1:11" x14ac:dyDescent="0.25">
      <c r="B23" t="s">
        <v>8</v>
      </c>
      <c r="C23" s="5">
        <v>0.1</v>
      </c>
      <c r="D23">
        <v>20</v>
      </c>
      <c r="E23">
        <f t="shared" si="0"/>
        <v>2</v>
      </c>
      <c r="H23" t="s">
        <v>9</v>
      </c>
      <c r="I23" s="5">
        <v>1</v>
      </c>
      <c r="J23">
        <v>5</v>
      </c>
      <c r="K23">
        <f t="shared" si="1"/>
        <v>5</v>
      </c>
    </row>
    <row r="24" spans="1:11" x14ac:dyDescent="0.25">
      <c r="A24" s="1" t="s">
        <v>26</v>
      </c>
      <c r="B24" t="s">
        <v>6</v>
      </c>
      <c r="C24" s="5">
        <v>1</v>
      </c>
      <c r="D24">
        <v>10</v>
      </c>
      <c r="E24">
        <f t="shared" si="0"/>
        <v>10</v>
      </c>
      <c r="G24" s="1" t="s">
        <v>35</v>
      </c>
      <c r="H24" t="s">
        <v>6</v>
      </c>
      <c r="I24" s="5">
        <v>0.1</v>
      </c>
      <c r="J24">
        <v>0</v>
      </c>
      <c r="K24">
        <f t="shared" si="1"/>
        <v>0</v>
      </c>
    </row>
    <row r="25" spans="1:11" x14ac:dyDescent="0.25">
      <c r="B25" t="s">
        <v>7</v>
      </c>
      <c r="C25" s="5">
        <v>1</v>
      </c>
      <c r="D25">
        <v>60</v>
      </c>
      <c r="E25">
        <f t="shared" si="0"/>
        <v>60</v>
      </c>
      <c r="H25" s="6" t="s">
        <v>18</v>
      </c>
      <c r="I25" s="7">
        <f>SUM(I6:I24)</f>
        <v>17.400000000000002</v>
      </c>
      <c r="J25" s="6"/>
      <c r="K25" s="7">
        <f>SUM(K6:K24)</f>
        <v>242.5</v>
      </c>
    </row>
    <row r="26" spans="1:11" x14ac:dyDescent="0.25">
      <c r="B26" t="s">
        <v>8</v>
      </c>
      <c r="C26" s="5">
        <v>1</v>
      </c>
      <c r="D26">
        <v>30</v>
      </c>
      <c r="E26">
        <f t="shared" si="0"/>
        <v>30</v>
      </c>
      <c r="G26" s="8"/>
      <c r="H26" s="6"/>
      <c r="I26" s="7"/>
      <c r="J26" s="15" t="s">
        <v>40</v>
      </c>
      <c r="K26" s="7">
        <f>K25/I25</f>
        <v>13.9367816091954</v>
      </c>
    </row>
    <row r="27" spans="1:11" x14ac:dyDescent="0.25">
      <c r="B27" t="s">
        <v>9</v>
      </c>
      <c r="C27" s="5">
        <v>1</v>
      </c>
      <c r="D27">
        <v>50</v>
      </c>
      <c r="E27">
        <f t="shared" si="0"/>
        <v>50</v>
      </c>
      <c r="G27" s="8"/>
      <c r="I27" s="8"/>
      <c r="J27" s="14" t="s">
        <v>39</v>
      </c>
      <c r="K27" s="8">
        <v>15</v>
      </c>
    </row>
    <row r="28" spans="1:11" x14ac:dyDescent="0.25">
      <c r="A28" s="1" t="s">
        <v>27</v>
      </c>
      <c r="B28" t="s">
        <v>6</v>
      </c>
      <c r="C28" s="5">
        <v>1</v>
      </c>
      <c r="D28">
        <v>70</v>
      </c>
      <c r="E28">
        <f t="shared" si="0"/>
        <v>70</v>
      </c>
      <c r="I28" s="5"/>
    </row>
    <row r="29" spans="1:11" x14ac:dyDescent="0.25">
      <c r="B29" t="s">
        <v>7</v>
      </c>
      <c r="C29" s="5">
        <v>1</v>
      </c>
      <c r="D29">
        <v>100</v>
      </c>
      <c r="E29">
        <f t="shared" si="0"/>
        <v>100</v>
      </c>
      <c r="I29" s="5"/>
    </row>
    <row r="30" spans="1:11" x14ac:dyDescent="0.25">
      <c r="B30" t="s">
        <v>8</v>
      </c>
      <c r="C30" s="5">
        <v>1</v>
      </c>
      <c r="D30">
        <v>90</v>
      </c>
      <c r="E30">
        <f t="shared" si="0"/>
        <v>90</v>
      </c>
      <c r="I30" s="5"/>
    </row>
    <row r="31" spans="1:11" x14ac:dyDescent="0.25">
      <c r="B31" t="s">
        <v>9</v>
      </c>
      <c r="C31" s="5">
        <v>1</v>
      </c>
      <c r="D31">
        <v>90</v>
      </c>
      <c r="E31">
        <f t="shared" si="0"/>
        <v>90</v>
      </c>
      <c r="I31" s="5"/>
    </row>
    <row r="32" spans="1:11" x14ac:dyDescent="0.25">
      <c r="A32" s="1" t="s">
        <v>28</v>
      </c>
      <c r="B32" t="s">
        <v>6</v>
      </c>
      <c r="C32" s="5">
        <v>1</v>
      </c>
      <c r="D32">
        <v>100</v>
      </c>
      <c r="E32">
        <f t="shared" si="0"/>
        <v>100</v>
      </c>
      <c r="I32" s="5"/>
    </row>
    <row r="33" spans="1:9" x14ac:dyDescent="0.25">
      <c r="B33" t="s">
        <v>7</v>
      </c>
      <c r="C33" s="5">
        <v>1</v>
      </c>
      <c r="D33">
        <v>100</v>
      </c>
      <c r="E33">
        <f t="shared" si="0"/>
        <v>100</v>
      </c>
      <c r="I33" s="5"/>
    </row>
    <row r="34" spans="1:9" x14ac:dyDescent="0.25">
      <c r="B34" t="s">
        <v>8</v>
      </c>
      <c r="C34" s="5">
        <v>1</v>
      </c>
      <c r="D34">
        <v>100</v>
      </c>
      <c r="E34">
        <f t="shared" si="0"/>
        <v>100</v>
      </c>
      <c r="I34" s="5"/>
    </row>
    <row r="35" spans="1:9" x14ac:dyDescent="0.25">
      <c r="B35" t="s">
        <v>9</v>
      </c>
      <c r="C35" s="5">
        <v>1</v>
      </c>
      <c r="D35">
        <v>100</v>
      </c>
      <c r="E35">
        <f t="shared" si="0"/>
        <v>100</v>
      </c>
      <c r="I35" s="5"/>
    </row>
    <row r="36" spans="1:9" x14ac:dyDescent="0.25">
      <c r="A36" s="1" t="s">
        <v>29</v>
      </c>
      <c r="B36" t="s">
        <v>6</v>
      </c>
      <c r="C36" s="5">
        <v>1</v>
      </c>
      <c r="D36">
        <v>50</v>
      </c>
      <c r="E36">
        <f t="shared" si="0"/>
        <v>50</v>
      </c>
      <c r="I36" s="5"/>
    </row>
    <row r="37" spans="1:9" x14ac:dyDescent="0.25">
      <c r="B37" t="s">
        <v>7</v>
      </c>
      <c r="C37" s="5">
        <v>0.4</v>
      </c>
      <c r="D37">
        <v>10</v>
      </c>
      <c r="E37">
        <f t="shared" si="0"/>
        <v>4</v>
      </c>
      <c r="I37" s="5"/>
    </row>
    <row r="38" spans="1:9" x14ac:dyDescent="0.25">
      <c r="B38" t="s">
        <v>8</v>
      </c>
      <c r="C38" s="5">
        <v>1</v>
      </c>
      <c r="D38">
        <v>30</v>
      </c>
      <c r="E38">
        <f t="shared" si="0"/>
        <v>30</v>
      </c>
      <c r="I38" s="5"/>
    </row>
    <row r="39" spans="1:9" x14ac:dyDescent="0.25">
      <c r="B39" t="s">
        <v>9</v>
      </c>
      <c r="C39" s="5">
        <v>0.3</v>
      </c>
      <c r="D39">
        <v>0</v>
      </c>
      <c r="E39">
        <f t="shared" si="0"/>
        <v>0</v>
      </c>
      <c r="I39" s="5"/>
    </row>
    <row r="40" spans="1:9" x14ac:dyDescent="0.25">
      <c r="B40" s="6" t="s">
        <v>18</v>
      </c>
      <c r="C40" s="7">
        <f>SUM(C6:C39)</f>
        <v>31</v>
      </c>
      <c r="D40" s="6"/>
      <c r="E40" s="7">
        <f>SUM(E6:E39)</f>
        <v>2296</v>
      </c>
    </row>
    <row r="41" spans="1:9" x14ac:dyDescent="0.25">
      <c r="B41" s="6"/>
      <c r="C41" s="7"/>
      <c r="D41" s="15" t="s">
        <v>40</v>
      </c>
      <c r="E41" s="7">
        <f>E40/C40</f>
        <v>74.064516129032256</v>
      </c>
    </row>
    <row r="42" spans="1:9" x14ac:dyDescent="0.25">
      <c r="A42" s="8"/>
      <c r="C42" s="8"/>
      <c r="D42" s="14" t="s">
        <v>39</v>
      </c>
      <c r="E42" s="8">
        <v>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5" sqref="K5"/>
    </sheetView>
  </sheetViews>
  <sheetFormatPr defaultRowHeight="15" x14ac:dyDescent="0.25"/>
  <cols>
    <col min="1" max="1" width="9.42578125" customWidth="1"/>
    <col min="3" max="3" width="7.5703125" style="5" customWidth="1"/>
    <col min="4" max="4" width="9.42578125" customWidth="1"/>
    <col min="5" max="5" width="9.5703125" customWidth="1"/>
    <col min="6" max="6" width="5.85546875" customWidth="1"/>
    <col min="7" max="7" width="9.140625" style="1"/>
  </cols>
  <sheetData>
    <row r="1" spans="1:11" ht="15.75" x14ac:dyDescent="0.25">
      <c r="A1" s="2" t="s">
        <v>0</v>
      </c>
    </row>
    <row r="2" spans="1:11" ht="15.75" x14ac:dyDescent="0.25">
      <c r="A2" s="2"/>
    </row>
    <row r="3" spans="1:11" s="1" customFormat="1" x14ac:dyDescent="0.25">
      <c r="A3" s="1" t="s">
        <v>37</v>
      </c>
      <c r="B3" s="1" t="s">
        <v>41</v>
      </c>
      <c r="C3" s="11" t="s">
        <v>11</v>
      </c>
      <c r="D3" s="12"/>
      <c r="E3" s="13">
        <v>41738</v>
      </c>
      <c r="G3" s="1" t="s">
        <v>37</v>
      </c>
      <c r="H3" s="1" t="s">
        <v>42</v>
      </c>
      <c r="I3" s="11" t="s">
        <v>11</v>
      </c>
      <c r="J3" s="12"/>
      <c r="K3" s="13">
        <v>41738</v>
      </c>
    </row>
    <row r="4" spans="1:11" x14ac:dyDescent="0.25">
      <c r="A4" s="1"/>
      <c r="B4" s="4"/>
      <c r="D4" s="3"/>
      <c r="H4" s="4"/>
      <c r="I4" s="5"/>
    </row>
    <row r="5" spans="1:11" x14ac:dyDescent="0.25">
      <c r="A5" s="1" t="s">
        <v>1</v>
      </c>
      <c r="B5" s="1" t="s">
        <v>2</v>
      </c>
      <c r="C5" s="10" t="s">
        <v>3</v>
      </c>
      <c r="D5" s="1" t="s">
        <v>4</v>
      </c>
      <c r="E5" s="9" t="s">
        <v>49</v>
      </c>
      <c r="G5" s="1" t="s">
        <v>1</v>
      </c>
      <c r="H5" s="1" t="s">
        <v>2</v>
      </c>
      <c r="I5" s="10" t="s">
        <v>3</v>
      </c>
      <c r="J5" s="1" t="s">
        <v>4</v>
      </c>
      <c r="K5" s="9" t="s">
        <v>49</v>
      </c>
    </row>
    <row r="6" spans="1:11" x14ac:dyDescent="0.25">
      <c r="A6" s="1" t="s">
        <v>5</v>
      </c>
      <c r="B6" t="s">
        <v>6</v>
      </c>
      <c r="C6" s="5">
        <v>0.3</v>
      </c>
      <c r="D6">
        <v>100</v>
      </c>
      <c r="E6">
        <f>C6*D6</f>
        <v>30</v>
      </c>
      <c r="G6" s="1" t="s">
        <v>16</v>
      </c>
      <c r="H6" t="s">
        <v>8</v>
      </c>
      <c r="I6" s="5">
        <v>0.9</v>
      </c>
      <c r="J6">
        <v>90</v>
      </c>
      <c r="K6">
        <f>I6*J6</f>
        <v>81</v>
      </c>
    </row>
    <row r="7" spans="1:11" x14ac:dyDescent="0.25">
      <c r="A7" s="1"/>
      <c r="B7" t="s">
        <v>7</v>
      </c>
      <c r="C7" s="5">
        <v>0.3</v>
      </c>
      <c r="D7">
        <v>100</v>
      </c>
      <c r="E7">
        <f t="shared" ref="E7:E26" si="0">C7*D7</f>
        <v>30</v>
      </c>
      <c r="H7" t="s">
        <v>9</v>
      </c>
      <c r="I7" s="5">
        <v>0.9</v>
      </c>
      <c r="J7">
        <v>100</v>
      </c>
      <c r="K7">
        <f t="shared" ref="K7:K15" si="1">I7*J7</f>
        <v>90</v>
      </c>
    </row>
    <row r="8" spans="1:11" x14ac:dyDescent="0.25">
      <c r="A8" s="1"/>
      <c r="B8" t="s">
        <v>8</v>
      </c>
      <c r="C8" s="5">
        <v>1</v>
      </c>
      <c r="D8">
        <v>100</v>
      </c>
      <c r="E8">
        <f t="shared" si="0"/>
        <v>100</v>
      </c>
      <c r="G8" s="1" t="s">
        <v>19</v>
      </c>
      <c r="H8" t="s">
        <v>6</v>
      </c>
      <c r="I8" s="5">
        <v>1</v>
      </c>
      <c r="J8">
        <v>70</v>
      </c>
      <c r="K8">
        <f t="shared" si="1"/>
        <v>70</v>
      </c>
    </row>
    <row r="9" spans="1:11" x14ac:dyDescent="0.25">
      <c r="A9" s="1"/>
      <c r="B9" t="s">
        <v>9</v>
      </c>
      <c r="C9" s="5">
        <v>1</v>
      </c>
      <c r="D9">
        <v>95</v>
      </c>
      <c r="E9">
        <f t="shared" si="0"/>
        <v>95</v>
      </c>
      <c r="H9" t="s">
        <v>7</v>
      </c>
      <c r="I9" s="5">
        <v>1</v>
      </c>
      <c r="J9">
        <v>95</v>
      </c>
      <c r="K9">
        <f t="shared" si="1"/>
        <v>95</v>
      </c>
    </row>
    <row r="10" spans="1:11" x14ac:dyDescent="0.25">
      <c r="A10" s="1" t="s">
        <v>10</v>
      </c>
      <c r="B10" t="s">
        <v>6</v>
      </c>
      <c r="C10" s="5">
        <v>0.3</v>
      </c>
      <c r="D10">
        <v>60</v>
      </c>
      <c r="E10">
        <f t="shared" si="0"/>
        <v>18</v>
      </c>
      <c r="H10" t="s">
        <v>8</v>
      </c>
      <c r="I10" s="5">
        <v>1</v>
      </c>
      <c r="J10">
        <v>100</v>
      </c>
      <c r="K10">
        <f t="shared" si="1"/>
        <v>100</v>
      </c>
    </row>
    <row r="11" spans="1:11" x14ac:dyDescent="0.25">
      <c r="A11" s="1"/>
      <c r="B11" t="s">
        <v>8</v>
      </c>
      <c r="C11" s="5">
        <v>1</v>
      </c>
      <c r="D11">
        <v>100</v>
      </c>
      <c r="E11">
        <f t="shared" si="0"/>
        <v>100</v>
      </c>
      <c r="H11" t="s">
        <v>9</v>
      </c>
      <c r="I11" s="5">
        <v>1</v>
      </c>
      <c r="J11">
        <v>100</v>
      </c>
      <c r="K11">
        <f t="shared" si="1"/>
        <v>100</v>
      </c>
    </row>
    <row r="12" spans="1:11" x14ac:dyDescent="0.25">
      <c r="A12" s="1" t="s">
        <v>12</v>
      </c>
      <c r="B12" t="s">
        <v>6</v>
      </c>
      <c r="C12" s="5">
        <v>1</v>
      </c>
      <c r="D12">
        <v>80</v>
      </c>
      <c r="E12">
        <f t="shared" si="0"/>
        <v>80</v>
      </c>
      <c r="G12" s="1" t="s">
        <v>20</v>
      </c>
      <c r="H12" t="s">
        <v>6</v>
      </c>
      <c r="I12" s="5">
        <v>1</v>
      </c>
      <c r="J12">
        <v>95</v>
      </c>
      <c r="K12">
        <f t="shared" si="1"/>
        <v>95</v>
      </c>
    </row>
    <row r="13" spans="1:11" x14ac:dyDescent="0.25">
      <c r="A13" s="1"/>
      <c r="B13" t="s">
        <v>7</v>
      </c>
      <c r="C13" s="5">
        <v>1</v>
      </c>
      <c r="D13">
        <v>100</v>
      </c>
      <c r="E13">
        <f t="shared" si="0"/>
        <v>100</v>
      </c>
      <c r="H13" t="s">
        <v>7</v>
      </c>
      <c r="I13" s="5">
        <v>1</v>
      </c>
      <c r="J13">
        <v>80</v>
      </c>
      <c r="K13">
        <f t="shared" si="1"/>
        <v>80</v>
      </c>
    </row>
    <row r="14" spans="1:11" x14ac:dyDescent="0.25">
      <c r="A14" s="1"/>
      <c r="B14" t="s">
        <v>8</v>
      </c>
      <c r="C14" s="5">
        <v>1</v>
      </c>
      <c r="D14">
        <v>100</v>
      </c>
      <c r="E14">
        <f t="shared" si="0"/>
        <v>100</v>
      </c>
      <c r="H14" t="s">
        <v>8</v>
      </c>
      <c r="I14" s="5">
        <v>0.8</v>
      </c>
      <c r="J14">
        <v>80</v>
      </c>
      <c r="K14">
        <f t="shared" si="1"/>
        <v>64</v>
      </c>
    </row>
    <row r="15" spans="1:11" x14ac:dyDescent="0.25">
      <c r="A15" s="1"/>
      <c r="B15" t="s">
        <v>9</v>
      </c>
      <c r="C15" s="5">
        <v>1</v>
      </c>
      <c r="D15">
        <v>100</v>
      </c>
      <c r="E15">
        <f t="shared" si="0"/>
        <v>100</v>
      </c>
      <c r="H15" t="s">
        <v>9</v>
      </c>
      <c r="I15" s="5">
        <v>0.8</v>
      </c>
      <c r="J15">
        <v>80</v>
      </c>
      <c r="K15">
        <f t="shared" si="1"/>
        <v>64</v>
      </c>
    </row>
    <row r="16" spans="1:11" x14ac:dyDescent="0.25">
      <c r="A16" s="1" t="s">
        <v>13</v>
      </c>
      <c r="B16" t="s">
        <v>6</v>
      </c>
      <c r="C16" s="5">
        <v>1</v>
      </c>
      <c r="D16">
        <v>100</v>
      </c>
      <c r="E16">
        <f t="shared" si="0"/>
        <v>100</v>
      </c>
      <c r="H16" s="6" t="s">
        <v>18</v>
      </c>
      <c r="I16" s="7">
        <f>SUM(I6:I15)</f>
        <v>9.4</v>
      </c>
      <c r="J16" s="6"/>
      <c r="K16" s="7">
        <f>SUM(K6:K15)</f>
        <v>839</v>
      </c>
    </row>
    <row r="17" spans="1:11" x14ac:dyDescent="0.25">
      <c r="A17" s="1"/>
      <c r="B17" t="s">
        <v>8</v>
      </c>
      <c r="C17" s="5">
        <v>1</v>
      </c>
      <c r="D17">
        <v>100</v>
      </c>
      <c r="E17">
        <f t="shared" si="0"/>
        <v>100</v>
      </c>
      <c r="G17" s="8"/>
      <c r="H17" s="6"/>
      <c r="I17" s="7"/>
      <c r="J17" s="15" t="s">
        <v>40</v>
      </c>
      <c r="K17" s="7">
        <f>K16/I16</f>
        <v>89.255319148936167</v>
      </c>
    </row>
    <row r="18" spans="1:11" x14ac:dyDescent="0.25">
      <c r="A18" s="1" t="s">
        <v>14</v>
      </c>
      <c r="B18" t="s">
        <v>6</v>
      </c>
      <c r="C18" s="5">
        <v>1</v>
      </c>
      <c r="D18">
        <v>95</v>
      </c>
      <c r="E18">
        <f t="shared" si="0"/>
        <v>95</v>
      </c>
      <c r="G18" s="8"/>
      <c r="I18" s="8"/>
      <c r="J18" s="14" t="s">
        <v>39</v>
      </c>
      <c r="K18" s="8">
        <v>90</v>
      </c>
    </row>
    <row r="19" spans="1:11" x14ac:dyDescent="0.25">
      <c r="A19" s="1"/>
      <c r="B19" t="s">
        <v>7</v>
      </c>
      <c r="C19" s="5">
        <v>1</v>
      </c>
      <c r="D19">
        <v>95</v>
      </c>
      <c r="E19">
        <f t="shared" si="0"/>
        <v>95</v>
      </c>
    </row>
    <row r="20" spans="1:11" x14ac:dyDescent="0.25">
      <c r="A20" s="1"/>
      <c r="B20" t="s">
        <v>8</v>
      </c>
      <c r="C20" s="5">
        <v>1</v>
      </c>
      <c r="D20">
        <v>100</v>
      </c>
      <c r="E20">
        <f t="shared" si="0"/>
        <v>100</v>
      </c>
    </row>
    <row r="21" spans="1:11" x14ac:dyDescent="0.25">
      <c r="A21" s="1"/>
      <c r="B21" t="s">
        <v>9</v>
      </c>
      <c r="C21" s="5">
        <v>1</v>
      </c>
      <c r="D21">
        <v>100</v>
      </c>
      <c r="E21">
        <f t="shared" si="0"/>
        <v>100</v>
      </c>
    </row>
    <row r="22" spans="1:11" x14ac:dyDescent="0.25">
      <c r="A22" s="1" t="s">
        <v>15</v>
      </c>
      <c r="B22" t="s">
        <v>6</v>
      </c>
      <c r="C22" s="5">
        <v>1</v>
      </c>
      <c r="D22">
        <v>100</v>
      </c>
      <c r="E22">
        <f t="shared" si="0"/>
        <v>100</v>
      </c>
      <c r="I22" s="5"/>
    </row>
    <row r="23" spans="1:11" x14ac:dyDescent="0.25">
      <c r="A23" s="1"/>
      <c r="B23" t="s">
        <v>8</v>
      </c>
      <c r="C23" s="5">
        <v>1</v>
      </c>
      <c r="D23">
        <v>90</v>
      </c>
      <c r="E23">
        <f t="shared" si="0"/>
        <v>90</v>
      </c>
      <c r="I23" s="5"/>
    </row>
    <row r="24" spans="1:11" x14ac:dyDescent="0.25">
      <c r="A24" s="1" t="s">
        <v>16</v>
      </c>
      <c r="B24" t="s">
        <v>6</v>
      </c>
      <c r="C24" s="5">
        <v>1</v>
      </c>
      <c r="D24">
        <v>100</v>
      </c>
      <c r="E24">
        <f t="shared" si="0"/>
        <v>100</v>
      </c>
      <c r="I24" s="5"/>
    </row>
    <row r="25" spans="1:11" x14ac:dyDescent="0.25">
      <c r="A25" s="1"/>
      <c r="B25" t="s">
        <v>7</v>
      </c>
      <c r="C25" s="5">
        <v>1</v>
      </c>
      <c r="D25">
        <v>100</v>
      </c>
      <c r="E25">
        <f t="shared" si="0"/>
        <v>100</v>
      </c>
      <c r="I25" s="5"/>
    </row>
    <row r="26" spans="1:11" x14ac:dyDescent="0.25">
      <c r="A26" s="1" t="s">
        <v>17</v>
      </c>
      <c r="B26" t="s">
        <v>6</v>
      </c>
      <c r="C26" s="5">
        <v>1</v>
      </c>
      <c r="D26">
        <v>80</v>
      </c>
      <c r="E26">
        <f t="shared" si="0"/>
        <v>80</v>
      </c>
      <c r="I26" s="5"/>
    </row>
    <row r="27" spans="1:11" x14ac:dyDescent="0.25">
      <c r="B27" s="6" t="s">
        <v>18</v>
      </c>
      <c r="C27" s="7">
        <f>SUM(C6:C26)</f>
        <v>18.899999999999999</v>
      </c>
      <c r="D27" s="6"/>
      <c r="E27" s="7">
        <f>SUM(E6:E26)</f>
        <v>1813</v>
      </c>
    </row>
    <row r="28" spans="1:11" x14ac:dyDescent="0.25">
      <c r="A28" s="6"/>
      <c r="B28" s="6"/>
      <c r="C28" s="7"/>
      <c r="D28" s="15" t="s">
        <v>40</v>
      </c>
      <c r="E28" s="7">
        <f>E27/C27</f>
        <v>95.925925925925938</v>
      </c>
    </row>
    <row r="29" spans="1:11" x14ac:dyDescent="0.25">
      <c r="A29" s="8"/>
      <c r="C29" s="8"/>
      <c r="D29" s="14" t="s">
        <v>39</v>
      </c>
      <c r="E29" s="8">
        <v>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Q5" sqref="Q5"/>
    </sheetView>
  </sheetViews>
  <sheetFormatPr defaultRowHeight="15" x14ac:dyDescent="0.25"/>
  <cols>
    <col min="1" max="1" width="9.28515625" style="1" customWidth="1"/>
    <col min="3" max="3" width="7" style="5" customWidth="1"/>
    <col min="4" max="5" width="9.42578125" customWidth="1"/>
    <col min="6" max="6" width="8.85546875" customWidth="1"/>
    <col min="7" max="7" width="9.140625" style="1"/>
    <col min="10" max="10" width="9.28515625" customWidth="1"/>
    <col min="11" max="11" width="10.140625" customWidth="1"/>
    <col min="17" max="17" width="10.140625" customWidth="1"/>
  </cols>
  <sheetData>
    <row r="1" spans="1:17" ht="15.75" x14ac:dyDescent="0.25">
      <c r="A1" s="2" t="s">
        <v>0</v>
      </c>
    </row>
    <row r="2" spans="1:17" ht="15.75" x14ac:dyDescent="0.25">
      <c r="A2" s="2"/>
    </row>
    <row r="3" spans="1:17" x14ac:dyDescent="0.25">
      <c r="A3" s="1" t="s">
        <v>37</v>
      </c>
      <c r="B3" s="1" t="s">
        <v>36</v>
      </c>
      <c r="C3" s="11" t="s">
        <v>11</v>
      </c>
      <c r="D3" s="12"/>
      <c r="E3" s="13">
        <v>42047</v>
      </c>
      <c r="G3" s="1" t="s">
        <v>37</v>
      </c>
      <c r="H3" s="1" t="s">
        <v>38</v>
      </c>
      <c r="I3" s="11" t="s">
        <v>11</v>
      </c>
      <c r="J3" s="12"/>
      <c r="K3" s="13">
        <v>42047</v>
      </c>
      <c r="M3" s="1" t="s">
        <v>37</v>
      </c>
      <c r="N3" s="1" t="s">
        <v>48</v>
      </c>
      <c r="O3" s="11" t="s">
        <v>11</v>
      </c>
      <c r="P3" s="12"/>
      <c r="Q3" s="13">
        <v>42047</v>
      </c>
    </row>
    <row r="4" spans="1:17" x14ac:dyDescent="0.25">
      <c r="H4" s="4"/>
      <c r="I4" s="5"/>
      <c r="J4" s="3"/>
      <c r="M4" s="1"/>
      <c r="N4" s="4"/>
      <c r="O4" s="5"/>
      <c r="P4" s="3"/>
    </row>
    <row r="5" spans="1:17" x14ac:dyDescent="0.25">
      <c r="A5" s="1" t="s">
        <v>1</v>
      </c>
      <c r="B5" s="1" t="s">
        <v>2</v>
      </c>
      <c r="C5" s="10" t="s">
        <v>3</v>
      </c>
      <c r="D5" s="1" t="s">
        <v>4</v>
      </c>
      <c r="E5" s="9" t="s">
        <v>49</v>
      </c>
      <c r="G5" s="1" t="s">
        <v>1</v>
      </c>
      <c r="H5" s="1" t="s">
        <v>2</v>
      </c>
      <c r="I5" s="10" t="s">
        <v>3</v>
      </c>
      <c r="J5" s="1" t="s">
        <v>4</v>
      </c>
      <c r="K5" s="9" t="s">
        <v>49</v>
      </c>
      <c r="M5" s="1" t="s">
        <v>1</v>
      </c>
      <c r="N5" s="1" t="s">
        <v>2</v>
      </c>
      <c r="O5" s="10" t="s">
        <v>3</v>
      </c>
      <c r="P5" s="1" t="s">
        <v>4</v>
      </c>
      <c r="Q5" s="9" t="s">
        <v>49</v>
      </c>
    </row>
    <row r="6" spans="1:17" x14ac:dyDescent="0.25">
      <c r="A6" s="1" t="s">
        <v>21</v>
      </c>
      <c r="B6" t="s">
        <v>6</v>
      </c>
      <c r="C6" s="5">
        <v>1</v>
      </c>
      <c r="D6">
        <v>100</v>
      </c>
      <c r="E6">
        <f>C6*D6</f>
        <v>100</v>
      </c>
      <c r="G6" s="1" t="s">
        <v>30</v>
      </c>
      <c r="H6" t="s">
        <v>6</v>
      </c>
      <c r="I6" s="5">
        <v>1</v>
      </c>
      <c r="J6">
        <v>80</v>
      </c>
      <c r="K6">
        <f>I6*J6</f>
        <v>80</v>
      </c>
      <c r="M6" s="1" t="s">
        <v>32</v>
      </c>
      <c r="N6" t="s">
        <v>6</v>
      </c>
      <c r="O6" s="5">
        <v>0.2</v>
      </c>
      <c r="P6" s="16">
        <v>0</v>
      </c>
      <c r="Q6">
        <f>O6*P6</f>
        <v>0</v>
      </c>
    </row>
    <row r="7" spans="1:17" x14ac:dyDescent="0.25">
      <c r="B7" t="s">
        <v>7</v>
      </c>
      <c r="C7" s="5">
        <v>1</v>
      </c>
      <c r="D7">
        <v>100</v>
      </c>
      <c r="E7">
        <f t="shared" ref="E7:E39" si="0">C7*D7</f>
        <v>100</v>
      </c>
      <c r="H7" t="s">
        <v>7</v>
      </c>
      <c r="I7" s="5">
        <v>1</v>
      </c>
      <c r="J7">
        <v>70</v>
      </c>
      <c r="K7">
        <f t="shared" ref="K7:K24" si="1">I7*J7</f>
        <v>70</v>
      </c>
      <c r="M7" s="1"/>
      <c r="N7" t="s">
        <v>7</v>
      </c>
      <c r="O7" s="5">
        <v>0.9</v>
      </c>
      <c r="P7" s="16">
        <v>40</v>
      </c>
      <c r="Q7">
        <f t="shared" ref="Q7:Q17" si="2">O7*P7</f>
        <v>36</v>
      </c>
    </row>
    <row r="8" spans="1:17" x14ac:dyDescent="0.25">
      <c r="B8" t="s">
        <v>8</v>
      </c>
      <c r="C8" s="5">
        <v>1</v>
      </c>
      <c r="D8">
        <v>100</v>
      </c>
      <c r="E8">
        <f t="shared" si="0"/>
        <v>100</v>
      </c>
      <c r="H8" t="s">
        <v>8</v>
      </c>
      <c r="I8" s="5">
        <v>1</v>
      </c>
      <c r="J8">
        <v>50</v>
      </c>
      <c r="K8">
        <f t="shared" si="1"/>
        <v>50</v>
      </c>
      <c r="M8" s="1"/>
      <c r="N8" t="s">
        <v>8</v>
      </c>
      <c r="O8" s="5">
        <v>0.4</v>
      </c>
      <c r="P8" s="16">
        <v>90</v>
      </c>
      <c r="Q8">
        <f t="shared" si="2"/>
        <v>36</v>
      </c>
    </row>
    <row r="9" spans="1:17" x14ac:dyDescent="0.25">
      <c r="B9" t="s">
        <v>9</v>
      </c>
      <c r="C9" s="5">
        <v>1</v>
      </c>
      <c r="D9">
        <v>100</v>
      </c>
      <c r="E9">
        <f t="shared" si="0"/>
        <v>100</v>
      </c>
      <c r="H9" t="s">
        <v>9</v>
      </c>
      <c r="I9" s="5">
        <v>1</v>
      </c>
      <c r="J9">
        <v>20</v>
      </c>
      <c r="K9">
        <f t="shared" si="1"/>
        <v>20</v>
      </c>
      <c r="M9" s="1"/>
      <c r="N9" t="s">
        <v>9</v>
      </c>
      <c r="O9" s="5">
        <v>1</v>
      </c>
      <c r="P9" s="16">
        <v>80</v>
      </c>
      <c r="Q9">
        <f t="shared" si="2"/>
        <v>80</v>
      </c>
    </row>
    <row r="10" spans="1:17" x14ac:dyDescent="0.25">
      <c r="A10" s="1" t="s">
        <v>22</v>
      </c>
      <c r="B10" t="s">
        <v>6</v>
      </c>
      <c r="C10" s="5">
        <v>1</v>
      </c>
      <c r="D10">
        <v>100</v>
      </c>
      <c r="E10">
        <f t="shared" si="0"/>
        <v>100</v>
      </c>
      <c r="G10" s="1" t="s">
        <v>31</v>
      </c>
      <c r="H10" t="s">
        <v>6</v>
      </c>
      <c r="I10" s="5">
        <v>1</v>
      </c>
      <c r="J10">
        <v>70</v>
      </c>
      <c r="K10">
        <f t="shared" si="1"/>
        <v>70</v>
      </c>
      <c r="M10" s="1" t="s">
        <v>44</v>
      </c>
      <c r="N10" t="s">
        <v>6</v>
      </c>
      <c r="O10" s="5">
        <v>0.9</v>
      </c>
      <c r="P10" s="16">
        <v>90</v>
      </c>
      <c r="Q10">
        <f t="shared" si="2"/>
        <v>81</v>
      </c>
    </row>
    <row r="11" spans="1:17" x14ac:dyDescent="0.25">
      <c r="B11" t="s">
        <v>7</v>
      </c>
      <c r="C11" s="5">
        <v>1</v>
      </c>
      <c r="D11">
        <v>95</v>
      </c>
      <c r="E11">
        <f t="shared" si="0"/>
        <v>95</v>
      </c>
      <c r="H11" t="s">
        <v>7</v>
      </c>
      <c r="I11" s="5">
        <v>1</v>
      </c>
      <c r="J11">
        <v>70</v>
      </c>
      <c r="K11">
        <f t="shared" si="1"/>
        <v>70</v>
      </c>
      <c r="M11" s="1"/>
      <c r="N11" t="s">
        <v>7</v>
      </c>
      <c r="O11" s="5">
        <v>0.3</v>
      </c>
      <c r="P11" s="16">
        <v>95</v>
      </c>
      <c r="Q11">
        <f t="shared" si="2"/>
        <v>28.5</v>
      </c>
    </row>
    <row r="12" spans="1:17" x14ac:dyDescent="0.25">
      <c r="B12" t="s">
        <v>8</v>
      </c>
      <c r="C12" s="5">
        <v>1</v>
      </c>
      <c r="D12">
        <v>100</v>
      </c>
      <c r="E12">
        <f t="shared" si="0"/>
        <v>100</v>
      </c>
      <c r="H12" t="s">
        <v>8</v>
      </c>
      <c r="I12" s="5">
        <v>1</v>
      </c>
      <c r="J12">
        <v>30</v>
      </c>
      <c r="K12">
        <f t="shared" si="1"/>
        <v>30</v>
      </c>
      <c r="M12" s="1"/>
      <c r="N12" t="s">
        <v>8</v>
      </c>
      <c r="O12" s="5">
        <v>1</v>
      </c>
      <c r="P12" s="16">
        <v>100</v>
      </c>
      <c r="Q12">
        <f t="shared" si="2"/>
        <v>100</v>
      </c>
    </row>
    <row r="13" spans="1:17" x14ac:dyDescent="0.25">
      <c r="B13" t="s">
        <v>9</v>
      </c>
      <c r="C13" s="5">
        <v>1</v>
      </c>
      <c r="D13">
        <v>100</v>
      </c>
      <c r="E13">
        <f t="shared" si="0"/>
        <v>100</v>
      </c>
      <c r="H13" t="s">
        <v>9</v>
      </c>
      <c r="I13" s="5">
        <v>1</v>
      </c>
      <c r="J13">
        <v>30</v>
      </c>
      <c r="K13">
        <f t="shared" si="1"/>
        <v>30</v>
      </c>
      <c r="M13" s="1"/>
      <c r="N13" t="s">
        <v>9</v>
      </c>
      <c r="O13" s="5">
        <v>0.6</v>
      </c>
      <c r="P13" s="16">
        <v>100</v>
      </c>
      <c r="Q13">
        <f t="shared" si="2"/>
        <v>60</v>
      </c>
    </row>
    <row r="14" spans="1:17" x14ac:dyDescent="0.25">
      <c r="A14" s="1" t="s">
        <v>23</v>
      </c>
      <c r="B14" t="s">
        <v>6</v>
      </c>
      <c r="C14" s="5">
        <v>1</v>
      </c>
      <c r="D14">
        <v>95</v>
      </c>
      <c r="E14">
        <f t="shared" si="0"/>
        <v>95</v>
      </c>
      <c r="G14" s="1" t="s">
        <v>32</v>
      </c>
      <c r="H14" t="s">
        <v>6</v>
      </c>
      <c r="I14" s="5">
        <v>0.8</v>
      </c>
      <c r="J14">
        <v>30</v>
      </c>
      <c r="K14">
        <f t="shared" si="1"/>
        <v>24</v>
      </c>
      <c r="M14" s="1" t="s">
        <v>35</v>
      </c>
      <c r="N14" t="s">
        <v>6</v>
      </c>
      <c r="O14" s="5">
        <v>0.8</v>
      </c>
      <c r="P14" s="16">
        <v>95</v>
      </c>
      <c r="Q14">
        <f t="shared" si="2"/>
        <v>76</v>
      </c>
    </row>
    <row r="15" spans="1:17" x14ac:dyDescent="0.25">
      <c r="B15" t="s">
        <v>7</v>
      </c>
      <c r="C15" s="5">
        <v>1</v>
      </c>
      <c r="D15">
        <v>95</v>
      </c>
      <c r="E15">
        <f t="shared" si="0"/>
        <v>95</v>
      </c>
      <c r="H15" t="s">
        <v>8</v>
      </c>
      <c r="I15" s="5">
        <v>0.5</v>
      </c>
      <c r="J15">
        <v>30</v>
      </c>
      <c r="K15">
        <f t="shared" si="1"/>
        <v>15</v>
      </c>
      <c r="M15" s="1"/>
      <c r="N15" t="s">
        <v>7</v>
      </c>
      <c r="O15" s="5">
        <v>1</v>
      </c>
      <c r="P15" s="16">
        <v>100</v>
      </c>
      <c r="Q15">
        <f t="shared" si="2"/>
        <v>100</v>
      </c>
    </row>
    <row r="16" spans="1:17" x14ac:dyDescent="0.25">
      <c r="B16" t="s">
        <v>8</v>
      </c>
      <c r="C16" s="5">
        <v>1</v>
      </c>
      <c r="D16">
        <v>100</v>
      </c>
      <c r="E16">
        <f t="shared" si="0"/>
        <v>100</v>
      </c>
      <c r="G16" s="1" t="s">
        <v>33</v>
      </c>
      <c r="H16" t="s">
        <v>6</v>
      </c>
      <c r="I16" s="5">
        <v>1</v>
      </c>
      <c r="J16">
        <v>90</v>
      </c>
      <c r="K16">
        <f t="shared" si="1"/>
        <v>90</v>
      </c>
      <c r="N16" t="s">
        <v>8</v>
      </c>
      <c r="O16" s="5">
        <v>1</v>
      </c>
      <c r="P16" s="16">
        <v>40</v>
      </c>
      <c r="Q16">
        <f t="shared" si="2"/>
        <v>40</v>
      </c>
    </row>
    <row r="17" spans="1:17" x14ac:dyDescent="0.25">
      <c r="B17" t="s">
        <v>9</v>
      </c>
      <c r="C17" s="5">
        <v>1</v>
      </c>
      <c r="D17">
        <v>100</v>
      </c>
      <c r="E17">
        <f t="shared" si="0"/>
        <v>100</v>
      </c>
      <c r="H17" t="s">
        <v>7</v>
      </c>
      <c r="I17" s="5">
        <v>1</v>
      </c>
      <c r="J17">
        <v>40</v>
      </c>
      <c r="K17">
        <f t="shared" si="1"/>
        <v>40</v>
      </c>
      <c r="N17" t="s">
        <v>9</v>
      </c>
      <c r="O17" s="5">
        <v>1</v>
      </c>
      <c r="P17" s="16">
        <v>50</v>
      </c>
      <c r="Q17">
        <f t="shared" si="2"/>
        <v>50</v>
      </c>
    </row>
    <row r="18" spans="1:17" x14ac:dyDescent="0.25">
      <c r="A18" s="1" t="s">
        <v>24</v>
      </c>
      <c r="B18" t="s">
        <v>6</v>
      </c>
      <c r="C18" s="5">
        <v>1</v>
      </c>
      <c r="D18">
        <v>100</v>
      </c>
      <c r="E18">
        <f t="shared" si="0"/>
        <v>100</v>
      </c>
      <c r="H18" t="s">
        <v>8</v>
      </c>
      <c r="I18" s="5">
        <v>1</v>
      </c>
      <c r="J18">
        <v>40</v>
      </c>
      <c r="K18">
        <f t="shared" si="1"/>
        <v>40</v>
      </c>
      <c r="M18" s="1" t="s">
        <v>45</v>
      </c>
      <c r="N18" t="s">
        <v>6</v>
      </c>
      <c r="O18" s="5">
        <v>1</v>
      </c>
      <c r="P18" s="16">
        <v>95</v>
      </c>
      <c r="Q18">
        <f t="shared" ref="Q18:Q24" si="3">O18*P18</f>
        <v>95</v>
      </c>
    </row>
    <row r="19" spans="1:17" x14ac:dyDescent="0.25">
      <c r="B19" t="s">
        <v>7</v>
      </c>
      <c r="C19" s="5">
        <v>1</v>
      </c>
      <c r="D19">
        <v>95</v>
      </c>
      <c r="E19">
        <f t="shared" si="0"/>
        <v>95</v>
      </c>
      <c r="H19" t="s">
        <v>9</v>
      </c>
      <c r="I19" s="5">
        <v>1</v>
      </c>
      <c r="J19">
        <v>30</v>
      </c>
      <c r="K19">
        <f t="shared" si="1"/>
        <v>30</v>
      </c>
      <c r="M19" s="1"/>
      <c r="N19" t="s">
        <v>7</v>
      </c>
      <c r="O19" s="5">
        <v>0.3</v>
      </c>
      <c r="P19" s="16">
        <v>90</v>
      </c>
      <c r="Q19">
        <f t="shared" si="3"/>
        <v>27</v>
      </c>
    </row>
    <row r="20" spans="1:17" x14ac:dyDescent="0.25">
      <c r="B20" t="s">
        <v>8</v>
      </c>
      <c r="C20" s="5">
        <v>1</v>
      </c>
      <c r="D20">
        <v>100</v>
      </c>
      <c r="E20">
        <f t="shared" si="0"/>
        <v>100</v>
      </c>
      <c r="G20" s="1" t="s">
        <v>34</v>
      </c>
      <c r="H20" t="s">
        <v>6</v>
      </c>
      <c r="I20" s="5">
        <v>1</v>
      </c>
      <c r="J20">
        <v>90</v>
      </c>
      <c r="K20">
        <f t="shared" si="1"/>
        <v>90</v>
      </c>
      <c r="M20" s="1"/>
      <c r="N20" t="s">
        <v>8</v>
      </c>
      <c r="O20" s="5">
        <v>0.8</v>
      </c>
      <c r="P20" s="16">
        <v>80</v>
      </c>
      <c r="Q20">
        <f t="shared" si="3"/>
        <v>64</v>
      </c>
    </row>
    <row r="21" spans="1:17" x14ac:dyDescent="0.25">
      <c r="B21" t="s">
        <v>9</v>
      </c>
      <c r="C21" s="5">
        <v>0.8</v>
      </c>
      <c r="D21">
        <v>90</v>
      </c>
      <c r="E21">
        <f t="shared" si="0"/>
        <v>72</v>
      </c>
      <c r="H21" t="s">
        <v>7</v>
      </c>
      <c r="I21" s="5">
        <v>1</v>
      </c>
      <c r="J21">
        <v>100</v>
      </c>
      <c r="K21">
        <f t="shared" si="1"/>
        <v>100</v>
      </c>
      <c r="M21" s="1"/>
      <c r="N21" t="s">
        <v>9</v>
      </c>
      <c r="O21" s="5">
        <v>0.1</v>
      </c>
      <c r="P21" s="17">
        <v>100</v>
      </c>
      <c r="Q21">
        <f t="shared" si="3"/>
        <v>10</v>
      </c>
    </row>
    <row r="22" spans="1:17" x14ac:dyDescent="0.25">
      <c r="A22" s="1" t="s">
        <v>25</v>
      </c>
      <c r="B22" t="s">
        <v>6</v>
      </c>
      <c r="C22" s="5">
        <v>0.4</v>
      </c>
      <c r="D22">
        <v>100</v>
      </c>
      <c r="E22">
        <f t="shared" si="0"/>
        <v>40</v>
      </c>
      <c r="H22" t="s">
        <v>8</v>
      </c>
      <c r="I22" s="5">
        <v>1</v>
      </c>
      <c r="J22">
        <v>90</v>
      </c>
      <c r="K22">
        <f t="shared" si="1"/>
        <v>90</v>
      </c>
      <c r="M22" s="1" t="s">
        <v>46</v>
      </c>
      <c r="N22" t="s">
        <v>6</v>
      </c>
      <c r="O22" s="5">
        <v>0.4</v>
      </c>
      <c r="P22" s="16">
        <v>10</v>
      </c>
      <c r="Q22">
        <f t="shared" si="3"/>
        <v>4</v>
      </c>
    </row>
    <row r="23" spans="1:17" x14ac:dyDescent="0.25">
      <c r="B23" t="s">
        <v>8</v>
      </c>
      <c r="C23" s="5">
        <v>0.1</v>
      </c>
      <c r="D23">
        <v>100</v>
      </c>
      <c r="E23">
        <f t="shared" si="0"/>
        <v>10</v>
      </c>
      <c r="H23" t="s">
        <v>9</v>
      </c>
      <c r="I23" s="5">
        <v>1</v>
      </c>
      <c r="J23">
        <v>70</v>
      </c>
      <c r="K23">
        <f t="shared" si="1"/>
        <v>70</v>
      </c>
      <c r="M23" s="1"/>
      <c r="N23" t="s">
        <v>7</v>
      </c>
      <c r="O23" s="5">
        <v>0.4</v>
      </c>
      <c r="P23" s="16">
        <v>40</v>
      </c>
      <c r="Q23">
        <f t="shared" si="3"/>
        <v>16</v>
      </c>
    </row>
    <row r="24" spans="1:17" x14ac:dyDescent="0.25">
      <c r="A24" s="1" t="s">
        <v>26</v>
      </c>
      <c r="B24" t="s">
        <v>6</v>
      </c>
      <c r="C24" s="5">
        <v>1</v>
      </c>
      <c r="D24">
        <v>100</v>
      </c>
      <c r="E24">
        <f t="shared" si="0"/>
        <v>100</v>
      </c>
      <c r="G24" s="1" t="s">
        <v>35</v>
      </c>
      <c r="H24" t="s">
        <v>6</v>
      </c>
      <c r="I24" s="5">
        <v>0.1</v>
      </c>
      <c r="J24">
        <v>100</v>
      </c>
      <c r="K24">
        <f t="shared" si="1"/>
        <v>10</v>
      </c>
      <c r="M24" s="1" t="s">
        <v>47</v>
      </c>
      <c r="N24" t="s">
        <v>6</v>
      </c>
      <c r="O24" s="5">
        <v>0.1</v>
      </c>
      <c r="P24" s="16">
        <v>95</v>
      </c>
      <c r="Q24">
        <f t="shared" si="3"/>
        <v>9.5</v>
      </c>
    </row>
    <row r="25" spans="1:17" x14ac:dyDescent="0.25">
      <c r="B25" t="s">
        <v>7</v>
      </c>
      <c r="C25" s="5">
        <v>1</v>
      </c>
      <c r="D25">
        <v>100</v>
      </c>
      <c r="E25">
        <f t="shared" si="0"/>
        <v>100</v>
      </c>
      <c r="H25" s="6" t="s">
        <v>18</v>
      </c>
      <c r="I25" s="7">
        <f>SUM(I6:I24)</f>
        <v>17.400000000000002</v>
      </c>
      <c r="J25" s="6"/>
      <c r="K25" s="7">
        <f>SUM(K6:K24)</f>
        <v>1019</v>
      </c>
      <c r="M25" s="1"/>
      <c r="N25" s="6" t="s">
        <v>18</v>
      </c>
      <c r="O25" s="7">
        <f>SUM(O6:O24)</f>
        <v>12.2</v>
      </c>
      <c r="P25" s="6"/>
      <c r="Q25" s="7">
        <f>SUM(Q6:Q24)</f>
        <v>913</v>
      </c>
    </row>
    <row r="26" spans="1:17" x14ac:dyDescent="0.25">
      <c r="B26" t="s">
        <v>8</v>
      </c>
      <c r="C26" s="5">
        <v>1</v>
      </c>
      <c r="D26">
        <v>100</v>
      </c>
      <c r="E26">
        <f t="shared" si="0"/>
        <v>100</v>
      </c>
      <c r="G26" s="8"/>
      <c r="H26" s="6"/>
      <c r="I26" s="7"/>
      <c r="J26" s="15" t="s">
        <v>40</v>
      </c>
      <c r="K26" s="7">
        <f>K25/I25</f>
        <v>58.563218390804593</v>
      </c>
      <c r="M26" s="8"/>
      <c r="N26" s="6"/>
      <c r="O26" s="7"/>
      <c r="P26" s="15" t="s">
        <v>40</v>
      </c>
      <c r="Q26" s="7">
        <f>Q25/O25</f>
        <v>74.836065573770497</v>
      </c>
    </row>
    <row r="27" spans="1:17" x14ac:dyDescent="0.25">
      <c r="B27" t="s">
        <v>9</v>
      </c>
      <c r="C27" s="5">
        <v>1</v>
      </c>
      <c r="D27">
        <v>95</v>
      </c>
      <c r="E27">
        <f t="shared" si="0"/>
        <v>95</v>
      </c>
      <c r="G27" s="8"/>
      <c r="I27" s="8"/>
      <c r="J27" s="14" t="s">
        <v>39</v>
      </c>
      <c r="K27" s="8">
        <v>60</v>
      </c>
      <c r="M27" s="8"/>
      <c r="O27" s="8"/>
      <c r="P27" s="14" t="s">
        <v>39</v>
      </c>
      <c r="Q27" s="8">
        <v>75</v>
      </c>
    </row>
    <row r="28" spans="1:17" x14ac:dyDescent="0.25">
      <c r="A28" s="1" t="s">
        <v>27</v>
      </c>
      <c r="B28" t="s">
        <v>6</v>
      </c>
      <c r="C28" s="5">
        <v>1</v>
      </c>
      <c r="D28">
        <v>100</v>
      </c>
      <c r="E28">
        <f t="shared" si="0"/>
        <v>100</v>
      </c>
      <c r="I28" s="5"/>
      <c r="K28" t="s">
        <v>43</v>
      </c>
    </row>
    <row r="29" spans="1:17" x14ac:dyDescent="0.25">
      <c r="B29" t="s">
        <v>7</v>
      </c>
      <c r="C29" s="5">
        <v>1</v>
      </c>
      <c r="D29">
        <v>100</v>
      </c>
      <c r="E29">
        <f t="shared" si="0"/>
        <v>100</v>
      </c>
      <c r="I29" s="5"/>
    </row>
    <row r="30" spans="1:17" x14ac:dyDescent="0.25">
      <c r="B30" t="s">
        <v>8</v>
      </c>
      <c r="C30" s="5">
        <v>1</v>
      </c>
      <c r="D30">
        <v>100</v>
      </c>
      <c r="E30">
        <f t="shared" si="0"/>
        <v>100</v>
      </c>
      <c r="I30" s="5"/>
    </row>
    <row r="31" spans="1:17" x14ac:dyDescent="0.25">
      <c r="B31" t="s">
        <v>9</v>
      </c>
      <c r="C31" s="5">
        <v>1</v>
      </c>
      <c r="D31">
        <v>100</v>
      </c>
      <c r="E31">
        <f t="shared" si="0"/>
        <v>100</v>
      </c>
      <c r="I31" s="5"/>
    </row>
    <row r="32" spans="1:17" x14ac:dyDescent="0.25">
      <c r="A32" s="1" t="s">
        <v>28</v>
      </c>
      <c r="B32" t="s">
        <v>6</v>
      </c>
      <c r="C32" s="5">
        <v>1</v>
      </c>
      <c r="D32">
        <v>100</v>
      </c>
      <c r="E32">
        <f t="shared" si="0"/>
        <v>100</v>
      </c>
      <c r="I32" s="5"/>
    </row>
    <row r="33" spans="1:9" x14ac:dyDescent="0.25">
      <c r="B33" t="s">
        <v>7</v>
      </c>
      <c r="C33" s="5">
        <v>1</v>
      </c>
      <c r="D33">
        <v>95</v>
      </c>
      <c r="E33">
        <f t="shared" si="0"/>
        <v>95</v>
      </c>
      <c r="I33" s="5"/>
    </row>
    <row r="34" spans="1:9" x14ac:dyDescent="0.25">
      <c r="B34" t="s">
        <v>8</v>
      </c>
      <c r="C34" s="5">
        <v>1</v>
      </c>
      <c r="D34">
        <v>100</v>
      </c>
      <c r="E34">
        <f t="shared" si="0"/>
        <v>100</v>
      </c>
      <c r="I34" s="5"/>
    </row>
    <row r="35" spans="1:9" x14ac:dyDescent="0.25">
      <c r="B35" t="s">
        <v>9</v>
      </c>
      <c r="C35" s="5">
        <v>1</v>
      </c>
      <c r="D35">
        <v>100</v>
      </c>
      <c r="E35">
        <f t="shared" si="0"/>
        <v>100</v>
      </c>
      <c r="I35" s="5"/>
    </row>
    <row r="36" spans="1:9" x14ac:dyDescent="0.25">
      <c r="A36" s="1" t="s">
        <v>29</v>
      </c>
      <c r="B36" t="s">
        <v>6</v>
      </c>
      <c r="C36" s="5">
        <v>1</v>
      </c>
      <c r="D36">
        <v>90</v>
      </c>
      <c r="E36">
        <f t="shared" si="0"/>
        <v>90</v>
      </c>
      <c r="I36" s="5"/>
    </row>
    <row r="37" spans="1:9" x14ac:dyDescent="0.25">
      <c r="B37" t="s">
        <v>7</v>
      </c>
      <c r="C37" s="5">
        <v>0.4</v>
      </c>
      <c r="D37">
        <v>80</v>
      </c>
      <c r="E37">
        <f t="shared" si="0"/>
        <v>32</v>
      </c>
      <c r="I37" s="5"/>
    </row>
    <row r="38" spans="1:9" x14ac:dyDescent="0.25">
      <c r="B38" t="s">
        <v>8</v>
      </c>
      <c r="C38" s="5">
        <v>1</v>
      </c>
      <c r="D38">
        <v>80</v>
      </c>
      <c r="E38">
        <f t="shared" si="0"/>
        <v>80</v>
      </c>
      <c r="I38" s="5"/>
    </row>
    <row r="39" spans="1:9" x14ac:dyDescent="0.25">
      <c r="B39" t="s">
        <v>9</v>
      </c>
      <c r="C39" s="5">
        <v>0.3</v>
      </c>
      <c r="D39">
        <v>100</v>
      </c>
      <c r="E39">
        <f t="shared" si="0"/>
        <v>30</v>
      </c>
      <c r="I39" s="5"/>
    </row>
    <row r="40" spans="1:9" x14ac:dyDescent="0.25">
      <c r="B40" s="6" t="s">
        <v>18</v>
      </c>
      <c r="C40" s="7">
        <f>SUM(C6:C39)</f>
        <v>31</v>
      </c>
      <c r="D40" s="6"/>
      <c r="E40" s="7">
        <f>SUM(E6:E39)</f>
        <v>3024</v>
      </c>
    </row>
    <row r="41" spans="1:9" x14ac:dyDescent="0.25">
      <c r="B41" s="6"/>
      <c r="C41" s="7"/>
      <c r="D41" s="15" t="s">
        <v>40</v>
      </c>
      <c r="E41" s="7">
        <f>E40/C40</f>
        <v>97.548387096774192</v>
      </c>
    </row>
    <row r="42" spans="1:9" x14ac:dyDescent="0.25">
      <c r="A42" s="8"/>
      <c r="C42" s="8"/>
      <c r="D42" s="14" t="s">
        <v>39</v>
      </c>
      <c r="E42" s="8">
        <v>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O8" sqref="O8"/>
    </sheetView>
  </sheetViews>
  <sheetFormatPr defaultRowHeight="15" x14ac:dyDescent="0.25"/>
  <cols>
    <col min="1" max="1" width="9.42578125" customWidth="1"/>
    <col min="3" max="3" width="7.5703125" style="5" customWidth="1"/>
    <col min="4" max="4" width="9.42578125" customWidth="1"/>
    <col min="5" max="5" width="9.5703125" customWidth="1"/>
    <col min="6" max="6" width="5.85546875" customWidth="1"/>
    <col min="7" max="7" width="9.140625" style="1"/>
  </cols>
  <sheetData>
    <row r="1" spans="1:11" ht="15.75" x14ac:dyDescent="0.25">
      <c r="A1" s="2" t="s">
        <v>0</v>
      </c>
    </row>
    <row r="2" spans="1:11" ht="15.75" x14ac:dyDescent="0.25">
      <c r="A2" s="2"/>
    </row>
    <row r="3" spans="1:11" s="1" customFormat="1" x14ac:dyDescent="0.25">
      <c r="A3" s="1" t="s">
        <v>37</v>
      </c>
      <c r="B3" s="1" t="s">
        <v>41</v>
      </c>
      <c r="C3" s="11" t="s">
        <v>11</v>
      </c>
      <c r="D3" s="12"/>
      <c r="E3" s="13">
        <v>42431</v>
      </c>
      <c r="G3" s="1" t="s">
        <v>37</v>
      </c>
      <c r="H3" s="1" t="s">
        <v>42</v>
      </c>
      <c r="I3" s="11" t="s">
        <v>11</v>
      </c>
      <c r="J3" s="12"/>
      <c r="K3" s="13">
        <v>42431</v>
      </c>
    </row>
    <row r="4" spans="1:11" x14ac:dyDescent="0.25">
      <c r="A4" s="1"/>
      <c r="B4" s="4"/>
      <c r="D4" s="3"/>
      <c r="H4" s="4"/>
      <c r="I4" s="5"/>
    </row>
    <row r="5" spans="1:11" x14ac:dyDescent="0.25">
      <c r="A5" s="1" t="s">
        <v>1</v>
      </c>
      <c r="B5" s="1" t="s">
        <v>2</v>
      </c>
      <c r="C5" s="10" t="s">
        <v>3</v>
      </c>
      <c r="D5" s="1" t="s">
        <v>4</v>
      </c>
      <c r="E5" s="9" t="s">
        <v>49</v>
      </c>
      <c r="G5" s="1" t="s">
        <v>1</v>
      </c>
      <c r="H5" s="1" t="s">
        <v>2</v>
      </c>
      <c r="I5" s="10" t="s">
        <v>3</v>
      </c>
      <c r="J5" s="1" t="s">
        <v>4</v>
      </c>
      <c r="K5" s="9" t="s">
        <v>49</v>
      </c>
    </row>
    <row r="6" spans="1:11" x14ac:dyDescent="0.25">
      <c r="A6" s="1" t="s">
        <v>5</v>
      </c>
      <c r="B6" t="s">
        <v>6</v>
      </c>
      <c r="C6" s="5">
        <v>0.3</v>
      </c>
      <c r="D6">
        <v>100</v>
      </c>
      <c r="E6">
        <f>C6*D6</f>
        <v>30</v>
      </c>
      <c r="G6" s="1" t="s">
        <v>16</v>
      </c>
      <c r="H6" t="s">
        <v>8</v>
      </c>
      <c r="I6" s="5">
        <v>0.9</v>
      </c>
      <c r="J6">
        <v>100</v>
      </c>
      <c r="K6">
        <f>I6*J6</f>
        <v>90</v>
      </c>
    </row>
    <row r="7" spans="1:11" x14ac:dyDescent="0.25">
      <c r="A7" s="1"/>
      <c r="B7" t="s">
        <v>7</v>
      </c>
      <c r="C7" s="5">
        <v>0.3</v>
      </c>
      <c r="D7">
        <v>100</v>
      </c>
      <c r="E7">
        <f>C7*D7</f>
        <v>30</v>
      </c>
      <c r="H7" t="s">
        <v>9</v>
      </c>
      <c r="I7" s="5">
        <v>0.9</v>
      </c>
      <c r="J7">
        <v>100</v>
      </c>
      <c r="K7">
        <f>I7*J7</f>
        <v>90</v>
      </c>
    </row>
    <row r="8" spans="1:11" x14ac:dyDescent="0.25">
      <c r="A8" s="1"/>
      <c r="B8" t="s">
        <v>8</v>
      </c>
      <c r="C8" s="5">
        <v>1</v>
      </c>
      <c r="D8">
        <v>100</v>
      </c>
      <c r="E8">
        <f>C8*D8</f>
        <v>100</v>
      </c>
      <c r="G8" s="1" t="s">
        <v>19</v>
      </c>
      <c r="H8" t="s">
        <v>6</v>
      </c>
      <c r="I8" s="5">
        <v>1</v>
      </c>
      <c r="J8">
        <v>90</v>
      </c>
      <c r="K8">
        <f>I8*J8</f>
        <v>90</v>
      </c>
    </row>
    <row r="9" spans="1:11" x14ac:dyDescent="0.25">
      <c r="A9" s="1"/>
      <c r="B9" t="s">
        <v>9</v>
      </c>
      <c r="C9" s="5">
        <v>1</v>
      </c>
      <c r="D9">
        <v>100</v>
      </c>
      <c r="E9">
        <f>C9*D9</f>
        <v>100</v>
      </c>
      <c r="H9" t="s">
        <v>7</v>
      </c>
      <c r="I9" s="5">
        <v>1</v>
      </c>
      <c r="J9">
        <v>100</v>
      </c>
      <c r="K9">
        <f>I9*J9</f>
        <v>100</v>
      </c>
    </row>
    <row r="10" spans="1:11" x14ac:dyDescent="0.25">
      <c r="A10" s="1" t="s">
        <v>10</v>
      </c>
      <c r="B10" t="s">
        <v>6</v>
      </c>
      <c r="C10" s="5">
        <v>0.3</v>
      </c>
      <c r="D10">
        <v>100</v>
      </c>
      <c r="E10">
        <f>C10*D10</f>
        <v>30</v>
      </c>
      <c r="H10" t="s">
        <v>8</v>
      </c>
      <c r="I10" s="5">
        <v>1</v>
      </c>
      <c r="J10">
        <v>100</v>
      </c>
      <c r="K10">
        <f>I10*J10</f>
        <v>100</v>
      </c>
    </row>
    <row r="11" spans="1:11" x14ac:dyDescent="0.25">
      <c r="A11" s="1"/>
      <c r="B11" t="s">
        <v>8</v>
      </c>
      <c r="C11" s="5">
        <v>1</v>
      </c>
      <c r="D11">
        <v>100</v>
      </c>
      <c r="E11">
        <f>C11*D11</f>
        <v>100</v>
      </c>
      <c r="H11" t="s">
        <v>9</v>
      </c>
      <c r="I11" s="5">
        <v>1</v>
      </c>
      <c r="J11">
        <v>100</v>
      </c>
      <c r="K11">
        <f>I11*J11</f>
        <v>100</v>
      </c>
    </row>
    <row r="12" spans="1:11" x14ac:dyDescent="0.25">
      <c r="A12" s="1" t="s">
        <v>12</v>
      </c>
      <c r="B12" t="s">
        <v>6</v>
      </c>
      <c r="C12" s="5">
        <v>1</v>
      </c>
      <c r="D12">
        <v>100</v>
      </c>
      <c r="E12">
        <f>C12*D12</f>
        <v>100</v>
      </c>
      <c r="G12" s="1" t="s">
        <v>20</v>
      </c>
      <c r="H12" t="s">
        <v>6</v>
      </c>
      <c r="I12" s="5">
        <v>1</v>
      </c>
      <c r="J12">
        <v>100</v>
      </c>
      <c r="K12">
        <f>I12*J12</f>
        <v>100</v>
      </c>
    </row>
    <row r="13" spans="1:11" x14ac:dyDescent="0.25">
      <c r="A13" s="1"/>
      <c r="B13" t="s">
        <v>7</v>
      </c>
      <c r="C13" s="5">
        <v>1</v>
      </c>
      <c r="D13">
        <v>100</v>
      </c>
      <c r="E13">
        <f>C13*D13</f>
        <v>100</v>
      </c>
      <c r="H13" t="s">
        <v>7</v>
      </c>
      <c r="I13" s="5">
        <v>1</v>
      </c>
      <c r="J13">
        <v>100</v>
      </c>
      <c r="K13">
        <f>I13*J13</f>
        <v>100</v>
      </c>
    </row>
    <row r="14" spans="1:11" x14ac:dyDescent="0.25">
      <c r="A14" s="1"/>
      <c r="B14" t="s">
        <v>8</v>
      </c>
      <c r="C14" s="5">
        <v>1</v>
      </c>
      <c r="D14">
        <v>100</v>
      </c>
      <c r="E14">
        <f>C14*D14</f>
        <v>100</v>
      </c>
      <c r="H14" t="s">
        <v>8</v>
      </c>
      <c r="I14" s="5">
        <v>0.8</v>
      </c>
      <c r="J14">
        <v>100</v>
      </c>
      <c r="K14">
        <f>I14*J14</f>
        <v>80</v>
      </c>
    </row>
    <row r="15" spans="1:11" x14ac:dyDescent="0.25">
      <c r="A15" s="1"/>
      <c r="B15" t="s">
        <v>9</v>
      </c>
      <c r="C15" s="5">
        <v>1</v>
      </c>
      <c r="D15">
        <v>100</v>
      </c>
      <c r="E15">
        <f>C15*D15</f>
        <v>100</v>
      </c>
      <c r="H15" t="s">
        <v>9</v>
      </c>
      <c r="I15" s="5">
        <v>0.8</v>
      </c>
      <c r="J15">
        <v>90</v>
      </c>
      <c r="K15">
        <f>I15*J15</f>
        <v>72</v>
      </c>
    </row>
    <row r="16" spans="1:11" x14ac:dyDescent="0.25">
      <c r="A16" s="1" t="s">
        <v>13</v>
      </c>
      <c r="B16" t="s">
        <v>6</v>
      </c>
      <c r="C16" s="5">
        <v>1</v>
      </c>
      <c r="D16">
        <v>100</v>
      </c>
      <c r="E16">
        <f>C16*D16</f>
        <v>100</v>
      </c>
      <c r="H16" s="6" t="s">
        <v>18</v>
      </c>
      <c r="I16" s="7">
        <f>SUM(I6:I15)</f>
        <v>9.4</v>
      </c>
      <c r="J16" s="6"/>
      <c r="K16" s="7">
        <f>SUM(K6:K15)</f>
        <v>922</v>
      </c>
    </row>
    <row r="17" spans="1:11" x14ac:dyDescent="0.25">
      <c r="A17" s="1"/>
      <c r="B17" t="s">
        <v>8</v>
      </c>
      <c r="C17" s="5">
        <v>1</v>
      </c>
      <c r="D17">
        <v>100</v>
      </c>
      <c r="E17">
        <f>C17*D17</f>
        <v>100</v>
      </c>
      <c r="G17" s="8"/>
      <c r="H17" s="6"/>
      <c r="I17" s="7"/>
      <c r="J17" s="15" t="s">
        <v>40</v>
      </c>
      <c r="K17" s="7">
        <f>K16/I16</f>
        <v>98.085106382978722</v>
      </c>
    </row>
    <row r="18" spans="1:11" x14ac:dyDescent="0.25">
      <c r="A18" s="1" t="s">
        <v>14</v>
      </c>
      <c r="B18" t="s">
        <v>6</v>
      </c>
      <c r="C18" s="5">
        <v>1</v>
      </c>
      <c r="D18">
        <v>100</v>
      </c>
      <c r="E18">
        <f>C18*D18</f>
        <v>100</v>
      </c>
      <c r="G18" s="8"/>
      <c r="I18" s="8"/>
      <c r="J18" s="14" t="s">
        <v>39</v>
      </c>
      <c r="K18" s="8">
        <v>100</v>
      </c>
    </row>
    <row r="19" spans="1:11" x14ac:dyDescent="0.25">
      <c r="A19" s="1"/>
      <c r="B19" t="s">
        <v>7</v>
      </c>
      <c r="C19" s="5">
        <v>1</v>
      </c>
      <c r="D19">
        <v>100</v>
      </c>
      <c r="E19">
        <f>C19*D19</f>
        <v>100</v>
      </c>
    </row>
    <row r="20" spans="1:11" x14ac:dyDescent="0.25">
      <c r="A20" s="1"/>
      <c r="B20" t="s">
        <v>8</v>
      </c>
      <c r="C20" s="5">
        <v>1</v>
      </c>
      <c r="D20">
        <v>100</v>
      </c>
      <c r="E20">
        <f>C20*D20</f>
        <v>100</v>
      </c>
    </row>
    <row r="21" spans="1:11" x14ac:dyDescent="0.25">
      <c r="A21" s="1"/>
      <c r="B21" t="s">
        <v>9</v>
      </c>
      <c r="C21" s="5">
        <v>1</v>
      </c>
      <c r="D21">
        <v>100</v>
      </c>
      <c r="E21">
        <f>C21*D21</f>
        <v>100</v>
      </c>
    </row>
    <row r="22" spans="1:11" x14ac:dyDescent="0.25">
      <c r="A22" s="1" t="s">
        <v>15</v>
      </c>
      <c r="B22" t="s">
        <v>6</v>
      </c>
      <c r="C22" s="5">
        <v>1</v>
      </c>
      <c r="D22">
        <v>100</v>
      </c>
      <c r="E22">
        <f>C22*D22</f>
        <v>100</v>
      </c>
      <c r="I22" s="5"/>
    </row>
    <row r="23" spans="1:11" x14ac:dyDescent="0.25">
      <c r="A23" s="1"/>
      <c r="B23" t="s">
        <v>8</v>
      </c>
      <c r="C23" s="5">
        <v>1</v>
      </c>
      <c r="D23">
        <v>90</v>
      </c>
      <c r="E23">
        <f>C23*D23</f>
        <v>90</v>
      </c>
      <c r="I23" s="5"/>
    </row>
    <row r="24" spans="1:11" x14ac:dyDescent="0.25">
      <c r="A24" s="1" t="s">
        <v>16</v>
      </c>
      <c r="B24" t="s">
        <v>6</v>
      </c>
      <c r="C24" s="5">
        <v>1</v>
      </c>
      <c r="D24">
        <v>100</v>
      </c>
      <c r="E24">
        <f>C24*D24</f>
        <v>100</v>
      </c>
      <c r="I24" s="5"/>
    </row>
    <row r="25" spans="1:11" x14ac:dyDescent="0.25">
      <c r="A25" s="1"/>
      <c r="B25" t="s">
        <v>7</v>
      </c>
      <c r="C25" s="5">
        <v>1</v>
      </c>
      <c r="D25">
        <v>100</v>
      </c>
      <c r="E25">
        <f>C25*D25</f>
        <v>100</v>
      </c>
      <c r="I25" s="5"/>
    </row>
    <row r="26" spans="1:11" x14ac:dyDescent="0.25">
      <c r="A26" s="1" t="s">
        <v>17</v>
      </c>
      <c r="B26" t="s">
        <v>6</v>
      </c>
      <c r="C26" s="5">
        <v>1</v>
      </c>
      <c r="D26">
        <v>100</v>
      </c>
      <c r="E26">
        <f>C26*D26</f>
        <v>100</v>
      </c>
      <c r="I26" s="5"/>
    </row>
    <row r="27" spans="1:11" x14ac:dyDescent="0.25">
      <c r="B27" s="6" t="s">
        <v>18</v>
      </c>
      <c r="C27" s="7">
        <f>SUM(C6:C26)</f>
        <v>18.899999999999999</v>
      </c>
      <c r="D27" s="6"/>
      <c r="E27" s="7">
        <f>SUM(E6:E26)</f>
        <v>1880</v>
      </c>
    </row>
    <row r="28" spans="1:11" x14ac:dyDescent="0.25">
      <c r="A28" s="6"/>
      <c r="B28" s="6"/>
      <c r="C28" s="7"/>
      <c r="D28" s="15" t="s">
        <v>40</v>
      </c>
      <c r="E28" s="7">
        <f>E27/C27</f>
        <v>99.470899470899482</v>
      </c>
    </row>
    <row r="29" spans="1:11" x14ac:dyDescent="0.25">
      <c r="A29" s="8"/>
      <c r="C29" s="8"/>
      <c r="D29" s="14" t="s">
        <v>39</v>
      </c>
      <c r="E29" s="8">
        <v>100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Q3" sqref="Q3"/>
    </sheetView>
  </sheetViews>
  <sheetFormatPr defaultRowHeight="15" x14ac:dyDescent="0.25"/>
  <cols>
    <col min="1" max="1" width="9.28515625" style="1" customWidth="1"/>
    <col min="3" max="3" width="7" style="5" customWidth="1"/>
    <col min="4" max="5" width="9.42578125" customWidth="1"/>
    <col min="6" max="6" width="8.85546875" customWidth="1"/>
    <col min="7" max="7" width="9.140625" style="1"/>
    <col min="10" max="10" width="9.28515625" customWidth="1"/>
    <col min="11" max="11" width="10.140625" customWidth="1"/>
    <col min="17" max="17" width="10.140625" customWidth="1"/>
  </cols>
  <sheetData>
    <row r="1" spans="1:17" ht="15.75" x14ac:dyDescent="0.25">
      <c r="A1" s="2" t="s">
        <v>0</v>
      </c>
    </row>
    <row r="2" spans="1:17" ht="15.75" x14ac:dyDescent="0.25">
      <c r="A2" s="2"/>
    </row>
    <row r="3" spans="1:17" x14ac:dyDescent="0.25">
      <c r="A3" s="1" t="s">
        <v>37</v>
      </c>
      <c r="B3" s="1" t="s">
        <v>36</v>
      </c>
      <c r="C3" s="11" t="s">
        <v>11</v>
      </c>
      <c r="D3" s="12"/>
      <c r="E3" s="13">
        <v>42431</v>
      </c>
      <c r="G3" s="1" t="s">
        <v>37</v>
      </c>
      <c r="H3" s="1" t="s">
        <v>38</v>
      </c>
      <c r="I3" s="11" t="s">
        <v>11</v>
      </c>
      <c r="J3" s="12"/>
      <c r="K3" s="13">
        <v>42431</v>
      </c>
      <c r="M3" s="1" t="s">
        <v>37</v>
      </c>
      <c r="N3" s="1" t="s">
        <v>48</v>
      </c>
      <c r="O3" s="11" t="s">
        <v>11</v>
      </c>
      <c r="P3" s="12"/>
      <c r="Q3" s="13">
        <v>42431</v>
      </c>
    </row>
    <row r="4" spans="1:17" x14ac:dyDescent="0.25">
      <c r="H4" s="4"/>
      <c r="I4" s="5"/>
      <c r="J4" s="3"/>
      <c r="M4" s="1"/>
      <c r="N4" s="4"/>
      <c r="O4" s="5"/>
      <c r="P4" s="3"/>
    </row>
    <row r="5" spans="1:17" x14ac:dyDescent="0.25">
      <c r="A5" s="1" t="s">
        <v>1</v>
      </c>
      <c r="B5" s="1" t="s">
        <v>2</v>
      </c>
      <c r="C5" s="10" t="s">
        <v>3</v>
      </c>
      <c r="D5" s="1" t="s">
        <v>4</v>
      </c>
      <c r="E5" s="9" t="s">
        <v>49</v>
      </c>
      <c r="G5" s="1" t="s">
        <v>1</v>
      </c>
      <c r="H5" s="1" t="s">
        <v>2</v>
      </c>
      <c r="I5" s="10" t="s">
        <v>3</v>
      </c>
      <c r="J5" s="1" t="s">
        <v>4</v>
      </c>
      <c r="K5" s="9" t="s">
        <v>49</v>
      </c>
      <c r="M5" s="1" t="s">
        <v>1</v>
      </c>
      <c r="N5" s="1" t="s">
        <v>2</v>
      </c>
      <c r="O5" s="10" t="s">
        <v>3</v>
      </c>
      <c r="P5" s="1" t="s">
        <v>4</v>
      </c>
      <c r="Q5" s="9" t="s">
        <v>49</v>
      </c>
    </row>
    <row r="6" spans="1:17" x14ac:dyDescent="0.25">
      <c r="A6" s="1" t="s">
        <v>22</v>
      </c>
      <c r="B6" t="s">
        <v>6</v>
      </c>
      <c r="C6" s="5">
        <v>1</v>
      </c>
      <c r="D6">
        <v>100</v>
      </c>
      <c r="E6">
        <f>C6*D6</f>
        <v>100</v>
      </c>
      <c r="G6" s="1" t="s">
        <v>31</v>
      </c>
      <c r="H6" t="s">
        <v>6</v>
      </c>
      <c r="I6" s="5">
        <v>1</v>
      </c>
      <c r="J6">
        <v>95</v>
      </c>
      <c r="K6">
        <f>I6*J6</f>
        <v>95</v>
      </c>
      <c r="M6" s="1" t="s">
        <v>32</v>
      </c>
      <c r="N6" t="s">
        <v>6</v>
      </c>
      <c r="O6" s="5">
        <v>0.2</v>
      </c>
      <c r="P6" s="16">
        <v>70</v>
      </c>
      <c r="Q6">
        <f>O6*P6</f>
        <v>14</v>
      </c>
    </row>
    <row r="7" spans="1:17" x14ac:dyDescent="0.25">
      <c r="B7" t="s">
        <v>7</v>
      </c>
      <c r="C7" s="5">
        <v>1</v>
      </c>
      <c r="D7">
        <v>100</v>
      </c>
      <c r="E7">
        <f>C7*D7</f>
        <v>100</v>
      </c>
      <c r="H7" t="s">
        <v>7</v>
      </c>
      <c r="I7" s="5">
        <v>1</v>
      </c>
      <c r="J7">
        <v>100</v>
      </c>
      <c r="K7">
        <f>I7*J7</f>
        <v>100</v>
      </c>
      <c r="M7" s="1"/>
      <c r="N7" t="s">
        <v>7</v>
      </c>
      <c r="O7" s="5">
        <v>0.9</v>
      </c>
      <c r="P7" s="16">
        <v>70</v>
      </c>
      <c r="Q7">
        <f>O7*P7</f>
        <v>63</v>
      </c>
    </row>
    <row r="8" spans="1:17" x14ac:dyDescent="0.25">
      <c r="B8" t="s">
        <v>8</v>
      </c>
      <c r="C8" s="5">
        <v>1</v>
      </c>
      <c r="D8">
        <v>100</v>
      </c>
      <c r="E8">
        <f>C8*D8</f>
        <v>100</v>
      </c>
      <c r="H8" t="s">
        <v>8</v>
      </c>
      <c r="I8" s="5">
        <v>1</v>
      </c>
      <c r="J8">
        <v>20</v>
      </c>
      <c r="K8">
        <f>I8*J8</f>
        <v>20</v>
      </c>
      <c r="M8" s="1"/>
      <c r="N8" t="s">
        <v>8</v>
      </c>
      <c r="O8" s="5">
        <v>0.4</v>
      </c>
      <c r="P8" s="16">
        <v>90</v>
      </c>
      <c r="Q8">
        <f>O8*P8</f>
        <v>36</v>
      </c>
    </row>
    <row r="9" spans="1:17" x14ac:dyDescent="0.25">
      <c r="B9" t="s">
        <v>9</v>
      </c>
      <c r="C9" s="5">
        <v>1</v>
      </c>
      <c r="D9">
        <v>100</v>
      </c>
      <c r="E9">
        <f>C9*D9</f>
        <v>100</v>
      </c>
      <c r="H9" t="s">
        <v>9</v>
      </c>
      <c r="I9" s="5">
        <v>1</v>
      </c>
      <c r="J9">
        <v>85</v>
      </c>
      <c r="K9">
        <f>I9*J9</f>
        <v>85</v>
      </c>
      <c r="M9" s="1"/>
      <c r="N9" t="s">
        <v>9</v>
      </c>
      <c r="O9" s="5">
        <v>1</v>
      </c>
      <c r="P9" s="16">
        <v>100</v>
      </c>
      <c r="Q9">
        <f>O9*P9</f>
        <v>100</v>
      </c>
    </row>
    <row r="10" spans="1:17" x14ac:dyDescent="0.25">
      <c r="A10" s="1" t="s">
        <v>23</v>
      </c>
      <c r="B10" t="s">
        <v>6</v>
      </c>
      <c r="C10" s="5">
        <v>1</v>
      </c>
      <c r="D10">
        <v>100</v>
      </c>
      <c r="E10">
        <f>C10*D10</f>
        <v>100</v>
      </c>
      <c r="G10" s="1" t="s">
        <v>32</v>
      </c>
      <c r="H10" t="s">
        <v>6</v>
      </c>
      <c r="I10" s="5">
        <v>0.8</v>
      </c>
      <c r="J10">
        <v>70</v>
      </c>
      <c r="K10">
        <f>I10*J10</f>
        <v>56</v>
      </c>
      <c r="M10" s="1" t="s">
        <v>44</v>
      </c>
      <c r="N10" t="s">
        <v>6</v>
      </c>
      <c r="O10" s="5">
        <v>0.9</v>
      </c>
      <c r="P10" s="16">
        <v>100</v>
      </c>
      <c r="Q10">
        <f>O10*P10</f>
        <v>90</v>
      </c>
    </row>
    <row r="11" spans="1:17" x14ac:dyDescent="0.25">
      <c r="B11" t="s">
        <v>7</v>
      </c>
      <c r="C11" s="5">
        <v>1</v>
      </c>
      <c r="D11">
        <v>100</v>
      </c>
      <c r="E11">
        <f>C11*D11</f>
        <v>100</v>
      </c>
      <c r="H11" t="s">
        <v>8</v>
      </c>
      <c r="I11" s="5">
        <v>0.5</v>
      </c>
      <c r="J11">
        <v>90</v>
      </c>
      <c r="K11">
        <f>I11*J11</f>
        <v>45</v>
      </c>
      <c r="M11" s="1"/>
      <c r="N11" t="s">
        <v>7</v>
      </c>
      <c r="O11" s="5">
        <v>0.3</v>
      </c>
      <c r="P11" s="16">
        <v>100</v>
      </c>
      <c r="Q11">
        <f>O11*P11</f>
        <v>30</v>
      </c>
    </row>
    <row r="12" spans="1:17" x14ac:dyDescent="0.25">
      <c r="B12" t="s">
        <v>8</v>
      </c>
      <c r="C12" s="5">
        <v>1</v>
      </c>
      <c r="D12">
        <v>100</v>
      </c>
      <c r="E12">
        <f>C12*D12</f>
        <v>100</v>
      </c>
      <c r="G12" s="1" t="s">
        <v>34</v>
      </c>
      <c r="H12" t="s">
        <v>6</v>
      </c>
      <c r="I12" s="5">
        <v>1</v>
      </c>
      <c r="J12">
        <v>95</v>
      </c>
      <c r="K12">
        <f>I12*J12</f>
        <v>95</v>
      </c>
      <c r="M12" s="1"/>
      <c r="N12" t="s">
        <v>8</v>
      </c>
      <c r="O12" s="5">
        <v>1</v>
      </c>
      <c r="P12" s="16">
        <v>100</v>
      </c>
      <c r="Q12">
        <f>O12*P12</f>
        <v>100</v>
      </c>
    </row>
    <row r="13" spans="1:17" x14ac:dyDescent="0.25">
      <c r="B13" t="s">
        <v>9</v>
      </c>
      <c r="C13" s="5">
        <v>1</v>
      </c>
      <c r="D13">
        <v>100</v>
      </c>
      <c r="E13">
        <f>C13*D13</f>
        <v>100</v>
      </c>
      <c r="H13" t="s">
        <v>7</v>
      </c>
      <c r="I13" s="5">
        <v>1</v>
      </c>
      <c r="J13">
        <v>100</v>
      </c>
      <c r="K13">
        <f>I13*J13</f>
        <v>100</v>
      </c>
      <c r="M13" s="1"/>
      <c r="N13" t="s">
        <v>9</v>
      </c>
      <c r="O13" s="5">
        <v>0.6</v>
      </c>
      <c r="P13" s="16">
        <v>100</v>
      </c>
      <c r="Q13">
        <f>O13*P13</f>
        <v>60</v>
      </c>
    </row>
    <row r="14" spans="1:17" x14ac:dyDescent="0.25">
      <c r="A14" s="1" t="s">
        <v>24</v>
      </c>
      <c r="B14" t="s">
        <v>6</v>
      </c>
      <c r="C14" s="5">
        <v>1</v>
      </c>
      <c r="D14">
        <v>100</v>
      </c>
      <c r="E14">
        <f>C14*D14</f>
        <v>100</v>
      </c>
      <c r="H14" t="s">
        <v>8</v>
      </c>
      <c r="I14" s="5">
        <v>1</v>
      </c>
      <c r="J14">
        <v>90</v>
      </c>
      <c r="K14">
        <f>I14*J14</f>
        <v>90</v>
      </c>
      <c r="M14" s="1" t="s">
        <v>35</v>
      </c>
      <c r="N14" t="s">
        <v>6</v>
      </c>
      <c r="O14" s="5">
        <v>0.8</v>
      </c>
      <c r="P14" s="16">
        <v>100</v>
      </c>
      <c r="Q14">
        <f>O14*P14</f>
        <v>80</v>
      </c>
    </row>
    <row r="15" spans="1:17" x14ac:dyDescent="0.25">
      <c r="B15" t="s">
        <v>7</v>
      </c>
      <c r="C15" s="5">
        <v>1</v>
      </c>
      <c r="D15">
        <v>100</v>
      </c>
      <c r="E15">
        <f>C15*D15</f>
        <v>100</v>
      </c>
      <c r="H15" t="s">
        <v>9</v>
      </c>
      <c r="I15" s="5">
        <v>1</v>
      </c>
      <c r="J15">
        <v>90</v>
      </c>
      <c r="K15">
        <f>I15*J15</f>
        <v>90</v>
      </c>
      <c r="M15" s="1"/>
      <c r="N15" t="s">
        <v>7</v>
      </c>
      <c r="O15" s="5">
        <v>1</v>
      </c>
      <c r="P15" s="16">
        <v>100</v>
      </c>
      <c r="Q15">
        <f>O15*P15</f>
        <v>100</v>
      </c>
    </row>
    <row r="16" spans="1:17" x14ac:dyDescent="0.25">
      <c r="B16" t="s">
        <v>8</v>
      </c>
      <c r="C16" s="5">
        <v>1</v>
      </c>
      <c r="D16">
        <v>95</v>
      </c>
      <c r="E16">
        <f>C16*D16</f>
        <v>95</v>
      </c>
      <c r="G16" s="1" t="s">
        <v>35</v>
      </c>
      <c r="H16" t="s">
        <v>6</v>
      </c>
      <c r="I16" s="5">
        <v>0.1</v>
      </c>
      <c r="J16">
        <v>100</v>
      </c>
      <c r="K16">
        <f>I16*J16</f>
        <v>10</v>
      </c>
      <c r="N16" t="s">
        <v>8</v>
      </c>
      <c r="O16" s="5">
        <v>1</v>
      </c>
      <c r="P16" s="16">
        <v>30</v>
      </c>
      <c r="Q16">
        <f>O16*P16</f>
        <v>30</v>
      </c>
    </row>
    <row r="17" spans="1:17" x14ac:dyDescent="0.25">
      <c r="B17" t="s">
        <v>9</v>
      </c>
      <c r="C17" s="5">
        <v>0.8</v>
      </c>
      <c r="D17">
        <v>100</v>
      </c>
      <c r="E17">
        <f>C17*D17</f>
        <v>80</v>
      </c>
      <c r="H17" s="6" t="s">
        <v>18</v>
      </c>
      <c r="I17" s="7">
        <f>SUM(I6:I16)</f>
        <v>9.4</v>
      </c>
      <c r="J17" s="6"/>
      <c r="K17" s="7">
        <f>SUM(K6:K16)</f>
        <v>786</v>
      </c>
      <c r="N17" t="s">
        <v>9</v>
      </c>
      <c r="O17" s="5">
        <v>1</v>
      </c>
      <c r="P17" s="16">
        <v>70</v>
      </c>
      <c r="Q17">
        <f>O17*P17</f>
        <v>70</v>
      </c>
    </row>
    <row r="18" spans="1:17" x14ac:dyDescent="0.25">
      <c r="A18" s="1" t="s">
        <v>25</v>
      </c>
      <c r="B18" t="s">
        <v>6</v>
      </c>
      <c r="C18" s="5">
        <v>0.4</v>
      </c>
      <c r="D18">
        <v>100</v>
      </c>
      <c r="E18">
        <f>C18*D18</f>
        <v>40</v>
      </c>
      <c r="G18" s="8"/>
      <c r="H18" s="6"/>
      <c r="I18" s="7"/>
      <c r="J18" s="15" t="s">
        <v>40</v>
      </c>
      <c r="K18" s="7">
        <f>K17/I17</f>
        <v>83.617021276595736</v>
      </c>
      <c r="M18" s="1" t="s">
        <v>45</v>
      </c>
      <c r="N18" t="s">
        <v>6</v>
      </c>
      <c r="O18" s="5">
        <v>1</v>
      </c>
      <c r="P18" s="16">
        <v>100</v>
      </c>
      <c r="Q18">
        <f>O18*P18</f>
        <v>100</v>
      </c>
    </row>
    <row r="19" spans="1:17" x14ac:dyDescent="0.25">
      <c r="B19" t="s">
        <v>8</v>
      </c>
      <c r="C19" s="5">
        <v>0.1</v>
      </c>
      <c r="D19">
        <v>100</v>
      </c>
      <c r="E19">
        <f>C19*D19</f>
        <v>10</v>
      </c>
      <c r="G19" s="8"/>
      <c r="I19" s="8"/>
      <c r="J19" s="14" t="s">
        <v>39</v>
      </c>
      <c r="K19" s="8">
        <v>85</v>
      </c>
      <c r="M19" s="1"/>
      <c r="N19" t="s">
        <v>7</v>
      </c>
      <c r="O19" s="5">
        <v>0.3</v>
      </c>
      <c r="P19" s="16">
        <v>80</v>
      </c>
      <c r="Q19">
        <f>O19*P19</f>
        <v>24</v>
      </c>
    </row>
    <row r="20" spans="1:17" x14ac:dyDescent="0.25">
      <c r="A20" s="1" t="s">
        <v>27</v>
      </c>
      <c r="B20" t="s">
        <v>6</v>
      </c>
      <c r="C20" s="5">
        <v>1</v>
      </c>
      <c r="D20">
        <v>100</v>
      </c>
      <c r="E20">
        <f>C20*D20</f>
        <v>100</v>
      </c>
      <c r="I20" s="5"/>
      <c r="M20" s="1"/>
      <c r="N20" t="s">
        <v>8</v>
      </c>
      <c r="O20" s="5">
        <v>0.8</v>
      </c>
      <c r="P20" s="16">
        <v>95</v>
      </c>
      <c r="Q20">
        <f>O20*P20</f>
        <v>76</v>
      </c>
    </row>
    <row r="21" spans="1:17" x14ac:dyDescent="0.25">
      <c r="B21" t="s">
        <v>7</v>
      </c>
      <c r="C21" s="5">
        <v>1</v>
      </c>
      <c r="D21">
        <v>100</v>
      </c>
      <c r="E21">
        <f>C21*D21</f>
        <v>100</v>
      </c>
      <c r="I21" s="5"/>
      <c r="M21" s="1"/>
      <c r="N21" t="s">
        <v>9</v>
      </c>
      <c r="O21" s="5">
        <v>0.1</v>
      </c>
      <c r="P21" s="17">
        <v>100</v>
      </c>
      <c r="Q21">
        <f>O21*P21</f>
        <v>10</v>
      </c>
    </row>
    <row r="22" spans="1:17" x14ac:dyDescent="0.25">
      <c r="B22" t="s">
        <v>8</v>
      </c>
      <c r="C22" s="5">
        <v>1</v>
      </c>
      <c r="D22">
        <v>100</v>
      </c>
      <c r="E22">
        <f>C22*D22</f>
        <v>100</v>
      </c>
      <c r="I22" s="5"/>
      <c r="M22" s="1" t="s">
        <v>46</v>
      </c>
      <c r="N22" t="s">
        <v>6</v>
      </c>
      <c r="O22" s="5">
        <v>0.4</v>
      </c>
      <c r="P22" s="16">
        <v>10</v>
      </c>
      <c r="Q22">
        <f>O22*P22</f>
        <v>4</v>
      </c>
    </row>
    <row r="23" spans="1:17" x14ac:dyDescent="0.25">
      <c r="B23" t="s">
        <v>9</v>
      </c>
      <c r="C23" s="5">
        <v>1</v>
      </c>
      <c r="D23">
        <v>100</v>
      </c>
      <c r="E23">
        <f>C23*D23</f>
        <v>100</v>
      </c>
      <c r="I23" s="5"/>
      <c r="M23" s="1"/>
      <c r="N23" t="s">
        <v>7</v>
      </c>
      <c r="O23" s="5">
        <v>0.4</v>
      </c>
      <c r="P23" s="16">
        <v>90</v>
      </c>
      <c r="Q23">
        <f>O23*P23</f>
        <v>36</v>
      </c>
    </row>
    <row r="24" spans="1:17" x14ac:dyDescent="0.25">
      <c r="A24" s="1" t="s">
        <v>28</v>
      </c>
      <c r="B24" t="s">
        <v>6</v>
      </c>
      <c r="C24" s="5">
        <v>1</v>
      </c>
      <c r="D24">
        <v>100</v>
      </c>
      <c r="E24">
        <f>C24*D24</f>
        <v>100</v>
      </c>
      <c r="I24" s="5"/>
      <c r="M24" s="1" t="s">
        <v>47</v>
      </c>
      <c r="N24" t="s">
        <v>6</v>
      </c>
      <c r="O24" s="5">
        <v>0.1</v>
      </c>
      <c r="P24" s="16">
        <v>100</v>
      </c>
      <c r="Q24">
        <f>O24*P24</f>
        <v>10</v>
      </c>
    </row>
    <row r="25" spans="1:17" x14ac:dyDescent="0.25">
      <c r="B25" t="s">
        <v>7</v>
      </c>
      <c r="C25" s="5">
        <v>1</v>
      </c>
      <c r="D25">
        <v>100</v>
      </c>
      <c r="E25">
        <f>C25*D25</f>
        <v>100</v>
      </c>
      <c r="I25" s="5"/>
      <c r="M25" s="1"/>
      <c r="N25" s="6" t="s">
        <v>18</v>
      </c>
      <c r="O25" s="7">
        <f>SUM(O6:O24)</f>
        <v>12.2</v>
      </c>
      <c r="P25" s="6"/>
      <c r="Q25" s="7">
        <f>SUM(Q6:Q24)</f>
        <v>1033</v>
      </c>
    </row>
    <row r="26" spans="1:17" x14ac:dyDescent="0.25">
      <c r="B26" t="s">
        <v>8</v>
      </c>
      <c r="C26" s="5">
        <v>1</v>
      </c>
      <c r="D26">
        <v>100</v>
      </c>
      <c r="E26">
        <f>C26*D26</f>
        <v>100</v>
      </c>
      <c r="I26" s="5"/>
      <c r="M26" s="8"/>
      <c r="N26" s="6"/>
      <c r="O26" s="7"/>
      <c r="P26" s="15" t="s">
        <v>40</v>
      </c>
      <c r="Q26" s="7">
        <f>Q25/O25</f>
        <v>84.672131147540995</v>
      </c>
    </row>
    <row r="27" spans="1:17" x14ac:dyDescent="0.25">
      <c r="B27" t="s">
        <v>9</v>
      </c>
      <c r="C27" s="5">
        <v>1</v>
      </c>
      <c r="D27">
        <v>100</v>
      </c>
      <c r="E27">
        <f>C27*D27</f>
        <v>100</v>
      </c>
      <c r="I27" s="5"/>
      <c r="M27" s="8"/>
      <c r="O27" s="8"/>
      <c r="P27" s="14" t="s">
        <v>39</v>
      </c>
      <c r="Q27" s="8">
        <v>85</v>
      </c>
    </row>
    <row r="28" spans="1:17" x14ac:dyDescent="0.25">
      <c r="A28" s="1" t="s">
        <v>29</v>
      </c>
      <c r="B28" t="s">
        <v>6</v>
      </c>
      <c r="C28" s="5">
        <v>1</v>
      </c>
      <c r="D28">
        <v>80</v>
      </c>
      <c r="E28">
        <f>C28*D28</f>
        <v>80</v>
      </c>
      <c r="I28" s="5"/>
    </row>
    <row r="29" spans="1:17" x14ac:dyDescent="0.25">
      <c r="B29" t="s">
        <v>7</v>
      </c>
      <c r="C29" s="5">
        <v>0.4</v>
      </c>
      <c r="D29">
        <v>60</v>
      </c>
      <c r="E29">
        <f>C29*D29</f>
        <v>24</v>
      </c>
      <c r="I29" s="5"/>
    </row>
    <row r="30" spans="1:17" x14ac:dyDescent="0.25">
      <c r="B30" t="s">
        <v>8</v>
      </c>
      <c r="C30" s="5">
        <v>1</v>
      </c>
      <c r="D30">
        <v>70</v>
      </c>
      <c r="E30">
        <f>C30*D30</f>
        <v>70</v>
      </c>
      <c r="I30" s="5"/>
    </row>
    <row r="31" spans="1:17" x14ac:dyDescent="0.25">
      <c r="B31" t="s">
        <v>9</v>
      </c>
      <c r="C31" s="5">
        <v>0.3</v>
      </c>
      <c r="D31">
        <v>90</v>
      </c>
      <c r="E31">
        <f>C31*D31</f>
        <v>27</v>
      </c>
      <c r="I31" s="5"/>
    </row>
    <row r="32" spans="1:17" x14ac:dyDescent="0.25">
      <c r="B32" s="6" t="s">
        <v>18</v>
      </c>
      <c r="C32" s="7">
        <f>SUM(C6:C31)</f>
        <v>23</v>
      </c>
      <c r="D32" s="6"/>
      <c r="E32" s="7">
        <f>SUM(E6:E31)</f>
        <v>2226</v>
      </c>
    </row>
    <row r="33" spans="1:5" x14ac:dyDescent="0.25">
      <c r="B33" s="6"/>
      <c r="C33" s="7"/>
      <c r="D33" s="15" t="s">
        <v>40</v>
      </c>
      <c r="E33" s="7">
        <f>E32/C32</f>
        <v>96.782608695652172</v>
      </c>
    </row>
    <row r="34" spans="1:5" x14ac:dyDescent="0.25">
      <c r="A34" s="8"/>
      <c r="C34" s="8"/>
      <c r="D34" s="14" t="s">
        <v>39</v>
      </c>
      <c r="E34" s="8">
        <v>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topLeftCell="B1" workbookViewId="0">
      <selection activeCell="H27" sqref="H27"/>
    </sheetView>
  </sheetViews>
  <sheetFormatPr defaultRowHeight="15" x14ac:dyDescent="0.25"/>
  <sheetData>
    <row r="1" spans="1:29" ht="15.75" x14ac:dyDescent="0.25">
      <c r="A1" s="2" t="s">
        <v>0</v>
      </c>
      <c r="C1" s="5"/>
      <c r="G1" s="1"/>
    </row>
    <row r="2" spans="1:29" ht="15.75" x14ac:dyDescent="0.25">
      <c r="A2" s="2"/>
      <c r="C2" s="5"/>
      <c r="G2" s="1"/>
    </row>
    <row r="3" spans="1:29" x14ac:dyDescent="0.25">
      <c r="A3" s="1" t="s">
        <v>37</v>
      </c>
      <c r="B3" s="1" t="s">
        <v>41</v>
      </c>
      <c r="C3" s="11" t="s">
        <v>11</v>
      </c>
      <c r="D3" s="12"/>
      <c r="E3" s="13">
        <v>41738</v>
      </c>
      <c r="F3" s="1"/>
      <c r="G3" s="1" t="s">
        <v>37</v>
      </c>
      <c r="H3" s="1" t="s">
        <v>42</v>
      </c>
      <c r="I3" s="11" t="s">
        <v>11</v>
      </c>
      <c r="J3" s="12"/>
      <c r="K3" s="13">
        <v>41738</v>
      </c>
      <c r="M3" s="1" t="s">
        <v>1</v>
      </c>
      <c r="N3" s="1" t="s">
        <v>2</v>
      </c>
      <c r="O3" s="10" t="s">
        <v>3</v>
      </c>
      <c r="P3" s="1" t="s">
        <v>4</v>
      </c>
      <c r="Q3" s="9" t="s">
        <v>49</v>
      </c>
      <c r="S3" s="1" t="s">
        <v>1</v>
      </c>
      <c r="T3" s="1" t="s">
        <v>2</v>
      </c>
      <c r="U3" s="10" t="s">
        <v>3</v>
      </c>
      <c r="V3" s="1" t="s">
        <v>4</v>
      </c>
      <c r="W3" s="9" t="s">
        <v>49</v>
      </c>
      <c r="Y3" s="1" t="s">
        <v>1</v>
      </c>
      <c r="Z3" s="1" t="s">
        <v>2</v>
      </c>
      <c r="AA3" s="10" t="s">
        <v>3</v>
      </c>
      <c r="AB3" s="1" t="s">
        <v>4</v>
      </c>
      <c r="AC3" s="9" t="s">
        <v>49</v>
      </c>
    </row>
    <row r="4" spans="1:29" x14ac:dyDescent="0.25">
      <c r="A4" s="1"/>
      <c r="B4" s="4"/>
      <c r="C4" s="5"/>
      <c r="D4" s="3"/>
      <c r="G4" s="1"/>
      <c r="H4" s="4"/>
      <c r="I4" s="5"/>
      <c r="M4" s="1" t="s">
        <v>21</v>
      </c>
      <c r="N4" t="s">
        <v>6</v>
      </c>
      <c r="O4" s="5">
        <v>1</v>
      </c>
      <c r="P4">
        <v>100</v>
      </c>
      <c r="Q4">
        <f>O4*P4</f>
        <v>100</v>
      </c>
      <c r="S4" s="1" t="s">
        <v>30</v>
      </c>
      <c r="T4" t="s">
        <v>6</v>
      </c>
      <c r="U4" s="5">
        <v>1</v>
      </c>
      <c r="V4">
        <v>80</v>
      </c>
      <c r="W4">
        <f>U4*V4</f>
        <v>80</v>
      </c>
      <c r="Y4" s="1" t="s">
        <v>32</v>
      </c>
      <c r="Z4" t="s">
        <v>6</v>
      </c>
      <c r="AA4" s="5">
        <v>0.2</v>
      </c>
      <c r="AB4" s="16">
        <v>0</v>
      </c>
      <c r="AC4">
        <f>AA4*AB4</f>
        <v>0</v>
      </c>
    </row>
    <row r="5" spans="1:29" x14ac:dyDescent="0.25">
      <c r="A5" s="1" t="s">
        <v>1</v>
      </c>
      <c r="B5" s="1" t="s">
        <v>2</v>
      </c>
      <c r="C5" s="10" t="s">
        <v>3</v>
      </c>
      <c r="D5" s="1" t="s">
        <v>4</v>
      </c>
      <c r="E5" s="9" t="s">
        <v>49</v>
      </c>
      <c r="G5" s="1" t="s">
        <v>1</v>
      </c>
      <c r="H5" s="1" t="s">
        <v>2</v>
      </c>
      <c r="I5" s="10" t="s">
        <v>3</v>
      </c>
      <c r="J5" s="1" t="s">
        <v>4</v>
      </c>
      <c r="K5" s="9" t="s">
        <v>49</v>
      </c>
      <c r="M5" s="1"/>
      <c r="N5" t="s">
        <v>7</v>
      </c>
      <c r="O5" s="5">
        <v>1</v>
      </c>
      <c r="P5">
        <v>100</v>
      </c>
      <c r="Q5">
        <f>O5*P5</f>
        <v>100</v>
      </c>
      <c r="S5" s="1"/>
      <c r="T5" t="s">
        <v>7</v>
      </c>
      <c r="U5" s="5">
        <v>1</v>
      </c>
      <c r="V5">
        <v>70</v>
      </c>
      <c r="W5">
        <f>U5*V5</f>
        <v>70</v>
      </c>
      <c r="Y5" s="1"/>
      <c r="Z5" t="s">
        <v>7</v>
      </c>
      <c r="AA5" s="5">
        <v>0.9</v>
      </c>
      <c r="AB5" s="16">
        <v>40</v>
      </c>
      <c r="AC5">
        <f>AA5*AB5</f>
        <v>36</v>
      </c>
    </row>
    <row r="6" spans="1:29" x14ac:dyDescent="0.25">
      <c r="A6" s="1" t="s">
        <v>5</v>
      </c>
      <c r="B6" t="s">
        <v>6</v>
      </c>
      <c r="C6" s="5">
        <v>0.3</v>
      </c>
      <c r="D6">
        <v>100</v>
      </c>
      <c r="E6">
        <f>C6*D6</f>
        <v>30</v>
      </c>
      <c r="G6" s="1" t="s">
        <v>16</v>
      </c>
      <c r="H6" t="s">
        <v>8</v>
      </c>
      <c r="I6" s="5">
        <v>0.9</v>
      </c>
      <c r="J6">
        <v>90</v>
      </c>
      <c r="K6">
        <f>I6*J6</f>
        <v>81</v>
      </c>
      <c r="M6" s="1"/>
      <c r="N6" t="s">
        <v>8</v>
      </c>
      <c r="O6" s="5">
        <v>1</v>
      </c>
      <c r="P6">
        <v>100</v>
      </c>
      <c r="Q6">
        <f>O6*P6</f>
        <v>100</v>
      </c>
      <c r="S6" s="1"/>
      <c r="T6" t="s">
        <v>8</v>
      </c>
      <c r="U6" s="5">
        <v>1</v>
      </c>
      <c r="V6">
        <v>50</v>
      </c>
      <c r="W6">
        <f>U6*V6</f>
        <v>50</v>
      </c>
      <c r="Y6" s="1"/>
      <c r="Z6" t="s">
        <v>8</v>
      </c>
      <c r="AA6" s="5">
        <v>0.4</v>
      </c>
      <c r="AB6" s="16">
        <v>90</v>
      </c>
      <c r="AC6">
        <f>AA6*AB6</f>
        <v>36</v>
      </c>
    </row>
    <row r="7" spans="1:29" x14ac:dyDescent="0.25">
      <c r="A7" s="1"/>
      <c r="B7" t="s">
        <v>7</v>
      </c>
      <c r="C7" s="5">
        <v>0.3</v>
      </c>
      <c r="D7">
        <v>100</v>
      </c>
      <c r="E7">
        <f>C7*D7</f>
        <v>30</v>
      </c>
      <c r="G7" s="1"/>
      <c r="H7" t="s">
        <v>9</v>
      </c>
      <c r="I7" s="5">
        <v>0.9</v>
      </c>
      <c r="J7">
        <v>100</v>
      </c>
      <c r="K7">
        <f>I7*J7</f>
        <v>90</v>
      </c>
      <c r="M7" s="1"/>
      <c r="N7" t="s">
        <v>9</v>
      </c>
      <c r="O7" s="5">
        <v>1</v>
      </c>
      <c r="P7">
        <v>100</v>
      </c>
      <c r="Q7">
        <f>O7*P7</f>
        <v>100</v>
      </c>
      <c r="S7" s="1"/>
      <c r="T7" t="s">
        <v>9</v>
      </c>
      <c r="U7" s="5">
        <v>1</v>
      </c>
      <c r="V7">
        <v>20</v>
      </c>
      <c r="W7">
        <f>U7*V7</f>
        <v>20</v>
      </c>
      <c r="Y7" s="1"/>
      <c r="Z7" t="s">
        <v>9</v>
      </c>
      <c r="AA7" s="5">
        <v>1</v>
      </c>
      <c r="AB7" s="16">
        <v>80</v>
      </c>
      <c r="AC7">
        <f>AA7*AB7</f>
        <v>80</v>
      </c>
    </row>
    <row r="8" spans="1:29" x14ac:dyDescent="0.25">
      <c r="A8" s="1"/>
      <c r="B8" t="s">
        <v>8</v>
      </c>
      <c r="C8" s="5">
        <v>1</v>
      </c>
      <c r="D8">
        <v>100</v>
      </c>
      <c r="E8">
        <f>C8*D8</f>
        <v>100</v>
      </c>
      <c r="G8" s="1" t="s">
        <v>19</v>
      </c>
      <c r="H8" t="s">
        <v>6</v>
      </c>
      <c r="I8" s="5">
        <v>1</v>
      </c>
      <c r="J8">
        <v>70</v>
      </c>
      <c r="K8">
        <f>I8*J8</f>
        <v>70</v>
      </c>
      <c r="M8" s="1" t="s">
        <v>22</v>
      </c>
      <c r="N8" t="s">
        <v>6</v>
      </c>
      <c r="O8" s="5">
        <v>1</v>
      </c>
      <c r="P8">
        <v>100</v>
      </c>
      <c r="Q8">
        <f>O8*P8</f>
        <v>100</v>
      </c>
      <c r="S8" s="1" t="s">
        <v>31</v>
      </c>
      <c r="T8" t="s">
        <v>6</v>
      </c>
      <c r="U8" s="5">
        <v>1</v>
      </c>
      <c r="V8">
        <v>70</v>
      </c>
      <c r="W8">
        <f>U8*V8</f>
        <v>70</v>
      </c>
      <c r="Y8" s="1" t="s">
        <v>44</v>
      </c>
      <c r="Z8" t="s">
        <v>6</v>
      </c>
      <c r="AA8" s="5">
        <v>0.9</v>
      </c>
      <c r="AB8" s="16">
        <v>90</v>
      </c>
      <c r="AC8">
        <f>AA8*AB8</f>
        <v>81</v>
      </c>
    </row>
    <row r="9" spans="1:29" x14ac:dyDescent="0.25">
      <c r="A9" s="1"/>
      <c r="B9" t="s">
        <v>9</v>
      </c>
      <c r="C9" s="5">
        <v>1</v>
      </c>
      <c r="D9">
        <v>95</v>
      </c>
      <c r="E9">
        <f>C9*D9</f>
        <v>95</v>
      </c>
      <c r="G9" s="1"/>
      <c r="H9" t="s">
        <v>7</v>
      </c>
      <c r="I9" s="5">
        <v>1</v>
      </c>
      <c r="J9">
        <v>95</v>
      </c>
      <c r="K9">
        <f>I9*J9</f>
        <v>95</v>
      </c>
      <c r="M9" s="1"/>
      <c r="N9" t="s">
        <v>7</v>
      </c>
      <c r="O9" s="5">
        <v>1</v>
      </c>
      <c r="P9">
        <v>95</v>
      </c>
      <c r="Q9">
        <f>O9*P9</f>
        <v>95</v>
      </c>
      <c r="S9" s="1"/>
      <c r="T9" t="s">
        <v>7</v>
      </c>
      <c r="U9" s="5">
        <v>1</v>
      </c>
      <c r="V9">
        <v>70</v>
      </c>
      <c r="W9">
        <f>U9*V9</f>
        <v>70</v>
      </c>
      <c r="Y9" s="1"/>
      <c r="Z9" t="s">
        <v>7</v>
      </c>
      <c r="AA9" s="5">
        <v>0.3</v>
      </c>
      <c r="AB9" s="16">
        <v>95</v>
      </c>
      <c r="AC9">
        <f>AA9*AB9</f>
        <v>28.5</v>
      </c>
    </row>
    <row r="10" spans="1:29" x14ac:dyDescent="0.25">
      <c r="A10" s="1" t="s">
        <v>10</v>
      </c>
      <c r="B10" t="s">
        <v>6</v>
      </c>
      <c r="C10" s="5">
        <v>0.3</v>
      </c>
      <c r="D10">
        <v>60</v>
      </c>
      <c r="E10">
        <f>C10*D10</f>
        <v>18</v>
      </c>
      <c r="G10" s="1"/>
      <c r="H10" t="s">
        <v>8</v>
      </c>
      <c r="I10" s="5">
        <v>1</v>
      </c>
      <c r="J10">
        <v>100</v>
      </c>
      <c r="K10">
        <f>I10*J10</f>
        <v>100</v>
      </c>
      <c r="M10" s="1"/>
      <c r="N10" t="s">
        <v>8</v>
      </c>
      <c r="O10" s="5">
        <v>1</v>
      </c>
      <c r="P10">
        <v>100</v>
      </c>
      <c r="Q10">
        <f>O10*P10</f>
        <v>100</v>
      </c>
      <c r="S10" s="1"/>
      <c r="T10" t="s">
        <v>8</v>
      </c>
      <c r="U10" s="5">
        <v>1</v>
      </c>
      <c r="V10">
        <v>30</v>
      </c>
      <c r="W10">
        <f>U10*V10</f>
        <v>30</v>
      </c>
      <c r="Y10" s="1"/>
      <c r="Z10" t="s">
        <v>8</v>
      </c>
      <c r="AA10" s="5">
        <v>1</v>
      </c>
      <c r="AB10" s="16">
        <v>100</v>
      </c>
      <c r="AC10">
        <f>AA10*AB10</f>
        <v>100</v>
      </c>
    </row>
    <row r="11" spans="1:29" x14ac:dyDescent="0.25">
      <c r="A11" s="1"/>
      <c r="B11" t="s">
        <v>8</v>
      </c>
      <c r="C11" s="5">
        <v>1</v>
      </c>
      <c r="D11">
        <v>100</v>
      </c>
      <c r="E11">
        <f>C11*D11</f>
        <v>100</v>
      </c>
      <c r="G11" s="1"/>
      <c r="H11" t="s">
        <v>9</v>
      </c>
      <c r="I11" s="5">
        <v>1</v>
      </c>
      <c r="J11">
        <v>100</v>
      </c>
      <c r="K11">
        <f>I11*J11</f>
        <v>100</v>
      </c>
      <c r="M11" s="1"/>
      <c r="N11" t="s">
        <v>9</v>
      </c>
      <c r="O11" s="5">
        <v>1</v>
      </c>
      <c r="P11">
        <v>100</v>
      </c>
      <c r="Q11">
        <f>O11*P11</f>
        <v>100</v>
      </c>
      <c r="S11" s="1"/>
      <c r="T11" t="s">
        <v>9</v>
      </c>
      <c r="U11" s="5">
        <v>1</v>
      </c>
      <c r="V11">
        <v>30</v>
      </c>
      <c r="W11">
        <f>U11*V11</f>
        <v>30</v>
      </c>
      <c r="Y11" s="1"/>
      <c r="Z11" t="s">
        <v>9</v>
      </c>
      <c r="AA11" s="5">
        <v>0.6</v>
      </c>
      <c r="AB11" s="16">
        <v>100</v>
      </c>
      <c r="AC11">
        <f>AA11*AB11</f>
        <v>60</v>
      </c>
    </row>
    <row r="12" spans="1:29" x14ac:dyDescent="0.25">
      <c r="A12" s="1" t="s">
        <v>12</v>
      </c>
      <c r="B12" t="s">
        <v>6</v>
      </c>
      <c r="C12" s="5">
        <v>1</v>
      </c>
      <c r="D12">
        <v>80</v>
      </c>
      <c r="E12">
        <f>C12*D12</f>
        <v>80</v>
      </c>
      <c r="G12" s="1" t="s">
        <v>20</v>
      </c>
      <c r="H12" t="s">
        <v>6</v>
      </c>
      <c r="I12" s="5">
        <v>1</v>
      </c>
      <c r="J12">
        <v>95</v>
      </c>
      <c r="K12">
        <f>I12*J12</f>
        <v>95</v>
      </c>
      <c r="M12" s="1" t="s">
        <v>23</v>
      </c>
      <c r="N12" t="s">
        <v>6</v>
      </c>
      <c r="O12" s="5">
        <v>1</v>
      </c>
      <c r="P12">
        <v>95</v>
      </c>
      <c r="Q12">
        <f>O12*P12</f>
        <v>95</v>
      </c>
      <c r="S12" s="1" t="s">
        <v>32</v>
      </c>
      <c r="T12" t="s">
        <v>6</v>
      </c>
      <c r="U12" s="5">
        <v>0.8</v>
      </c>
      <c r="V12">
        <v>30</v>
      </c>
      <c r="W12">
        <f>U12*V12</f>
        <v>24</v>
      </c>
      <c r="Y12" s="1" t="s">
        <v>35</v>
      </c>
      <c r="Z12" t="s">
        <v>6</v>
      </c>
      <c r="AA12" s="5">
        <v>0.8</v>
      </c>
      <c r="AB12" s="16">
        <v>95</v>
      </c>
      <c r="AC12">
        <f>AA12*AB12</f>
        <v>76</v>
      </c>
    </row>
    <row r="13" spans="1:29" x14ac:dyDescent="0.25">
      <c r="A13" s="1"/>
      <c r="B13" t="s">
        <v>7</v>
      </c>
      <c r="C13" s="5">
        <v>1</v>
      </c>
      <c r="D13">
        <v>100</v>
      </c>
      <c r="E13">
        <f>C13*D13</f>
        <v>100</v>
      </c>
      <c r="G13" s="1"/>
      <c r="H13" t="s">
        <v>7</v>
      </c>
      <c r="I13" s="5">
        <v>1</v>
      </c>
      <c r="J13">
        <v>80</v>
      </c>
      <c r="K13">
        <f>I13*J13</f>
        <v>80</v>
      </c>
      <c r="M13" s="1"/>
      <c r="N13" t="s">
        <v>7</v>
      </c>
      <c r="O13" s="5">
        <v>1</v>
      </c>
      <c r="P13">
        <v>95</v>
      </c>
      <c r="Q13">
        <f>O13*P13</f>
        <v>95</v>
      </c>
      <c r="S13" s="1"/>
      <c r="T13" t="s">
        <v>8</v>
      </c>
      <c r="U13" s="5">
        <v>0.5</v>
      </c>
      <c r="V13">
        <v>30</v>
      </c>
      <c r="W13">
        <f>U13*V13</f>
        <v>15</v>
      </c>
      <c r="Y13" s="1"/>
      <c r="Z13" t="s">
        <v>7</v>
      </c>
      <c r="AA13" s="5">
        <v>1</v>
      </c>
      <c r="AB13" s="16">
        <v>100</v>
      </c>
      <c r="AC13">
        <f>AA13*AB13</f>
        <v>100</v>
      </c>
    </row>
    <row r="14" spans="1:29" x14ac:dyDescent="0.25">
      <c r="A14" s="1"/>
      <c r="B14" t="s">
        <v>8</v>
      </c>
      <c r="C14" s="5">
        <v>1</v>
      </c>
      <c r="D14">
        <v>100</v>
      </c>
      <c r="E14">
        <f>C14*D14</f>
        <v>100</v>
      </c>
      <c r="G14" s="1"/>
      <c r="H14" t="s">
        <v>8</v>
      </c>
      <c r="I14" s="5">
        <v>0.8</v>
      </c>
      <c r="J14">
        <v>80</v>
      </c>
      <c r="K14">
        <f>I14*J14</f>
        <v>64</v>
      </c>
      <c r="M14" s="1"/>
      <c r="N14" t="s">
        <v>8</v>
      </c>
      <c r="O14" s="5">
        <v>1</v>
      </c>
      <c r="P14">
        <v>100</v>
      </c>
      <c r="Q14">
        <f>O14*P14</f>
        <v>100</v>
      </c>
      <c r="S14" s="1" t="s">
        <v>33</v>
      </c>
      <c r="T14" t="s">
        <v>6</v>
      </c>
      <c r="U14" s="5">
        <v>1</v>
      </c>
      <c r="V14">
        <v>90</v>
      </c>
      <c r="W14">
        <f>U14*V14</f>
        <v>90</v>
      </c>
      <c r="Z14" t="s">
        <v>8</v>
      </c>
      <c r="AA14" s="5">
        <v>1</v>
      </c>
      <c r="AB14" s="16">
        <v>40</v>
      </c>
      <c r="AC14">
        <f>AA14*AB14</f>
        <v>40</v>
      </c>
    </row>
    <row r="15" spans="1:29" x14ac:dyDescent="0.25">
      <c r="A15" s="1"/>
      <c r="B15" t="s">
        <v>9</v>
      </c>
      <c r="C15" s="5">
        <v>1</v>
      </c>
      <c r="D15">
        <v>100</v>
      </c>
      <c r="E15">
        <f>C15*D15</f>
        <v>100</v>
      </c>
      <c r="G15" s="1"/>
      <c r="H15" t="s">
        <v>9</v>
      </c>
      <c r="I15" s="5">
        <v>0.8</v>
      </c>
      <c r="J15">
        <v>80</v>
      </c>
      <c r="K15">
        <f>I15*J15</f>
        <v>64</v>
      </c>
      <c r="M15" s="1"/>
      <c r="N15" t="s">
        <v>9</v>
      </c>
      <c r="O15" s="5">
        <v>1</v>
      </c>
      <c r="P15">
        <v>100</v>
      </c>
      <c r="Q15">
        <f>O15*P15</f>
        <v>100</v>
      </c>
      <c r="S15" s="1"/>
      <c r="T15" t="s">
        <v>7</v>
      </c>
      <c r="U15" s="5">
        <v>1</v>
      </c>
      <c r="V15">
        <v>40</v>
      </c>
      <c r="W15">
        <f>U15*V15</f>
        <v>40</v>
      </c>
      <c r="Z15" t="s">
        <v>9</v>
      </c>
      <c r="AA15" s="5">
        <v>1</v>
      </c>
      <c r="AB15" s="16">
        <v>50</v>
      </c>
      <c r="AC15">
        <f>AA15*AB15</f>
        <v>50</v>
      </c>
    </row>
    <row r="16" spans="1:29" x14ac:dyDescent="0.25">
      <c r="A16" s="1" t="s">
        <v>13</v>
      </c>
      <c r="B16" t="s">
        <v>6</v>
      </c>
      <c r="C16" s="5">
        <v>1</v>
      </c>
      <c r="D16">
        <v>100</v>
      </c>
      <c r="E16">
        <f>C16*D16</f>
        <v>100</v>
      </c>
      <c r="G16" s="1"/>
      <c r="H16" s="6" t="s">
        <v>18</v>
      </c>
      <c r="I16" s="7">
        <f>SUM(I6:I15)</f>
        <v>9.4</v>
      </c>
      <c r="J16" s="6"/>
      <c r="K16" s="7">
        <f>SUM(K6:K15)</f>
        <v>839</v>
      </c>
      <c r="M16" s="1" t="s">
        <v>24</v>
      </c>
      <c r="N16" t="s">
        <v>6</v>
      </c>
      <c r="O16" s="5">
        <v>1</v>
      </c>
      <c r="P16">
        <v>100</v>
      </c>
      <c r="Q16">
        <f>O16*P16</f>
        <v>100</v>
      </c>
      <c r="S16" s="1"/>
      <c r="T16" t="s">
        <v>8</v>
      </c>
      <c r="U16" s="5">
        <v>1</v>
      </c>
      <c r="V16">
        <v>40</v>
      </c>
      <c r="W16">
        <f>U16*V16</f>
        <v>40</v>
      </c>
      <c r="Y16" s="1" t="s">
        <v>45</v>
      </c>
      <c r="Z16" t="s">
        <v>6</v>
      </c>
      <c r="AA16" s="5">
        <v>1</v>
      </c>
      <c r="AB16" s="16">
        <v>95</v>
      </c>
      <c r="AC16">
        <f>AA16*AB16</f>
        <v>95</v>
      </c>
    </row>
    <row r="17" spans="1:29" x14ac:dyDescent="0.25">
      <c r="A17" s="1"/>
      <c r="B17" t="s">
        <v>8</v>
      </c>
      <c r="C17" s="5">
        <v>1</v>
      </c>
      <c r="D17">
        <v>100</v>
      </c>
      <c r="E17">
        <f>C17*D17</f>
        <v>100</v>
      </c>
      <c r="G17" s="8"/>
      <c r="H17" s="6"/>
      <c r="I17" s="7"/>
      <c r="J17" s="15" t="s">
        <v>40</v>
      </c>
      <c r="K17" s="7">
        <f>K16/I16</f>
        <v>89.255319148936167</v>
      </c>
      <c r="M17" s="1"/>
      <c r="N17" t="s">
        <v>7</v>
      </c>
      <c r="O17" s="5">
        <v>1</v>
      </c>
      <c r="P17">
        <v>95</v>
      </c>
      <c r="Q17">
        <f>O17*P17</f>
        <v>95</v>
      </c>
      <c r="S17" s="1"/>
      <c r="T17" t="s">
        <v>9</v>
      </c>
      <c r="U17" s="5">
        <v>1</v>
      </c>
      <c r="V17">
        <v>30</v>
      </c>
      <c r="W17">
        <f>U17*V17</f>
        <v>30</v>
      </c>
      <c r="Y17" s="1"/>
      <c r="Z17" t="s">
        <v>7</v>
      </c>
      <c r="AA17" s="5">
        <v>0.3</v>
      </c>
      <c r="AB17" s="16">
        <v>90</v>
      </c>
      <c r="AC17">
        <f>AA17*AB17</f>
        <v>27</v>
      </c>
    </row>
    <row r="18" spans="1:29" x14ac:dyDescent="0.25">
      <c r="A18" s="1" t="s">
        <v>14</v>
      </c>
      <c r="B18" t="s">
        <v>6</v>
      </c>
      <c r="C18" s="5">
        <v>1</v>
      </c>
      <c r="D18">
        <v>95</v>
      </c>
      <c r="E18">
        <f>C18*D18</f>
        <v>95</v>
      </c>
      <c r="G18" s="8"/>
      <c r="I18" s="8"/>
      <c r="J18" s="14" t="s">
        <v>39</v>
      </c>
      <c r="K18" s="8">
        <v>90</v>
      </c>
      <c r="M18" s="1"/>
      <c r="N18" t="s">
        <v>8</v>
      </c>
      <c r="O18" s="5">
        <v>1</v>
      </c>
      <c r="P18">
        <v>100</v>
      </c>
      <c r="Q18">
        <f>O18*P18</f>
        <v>100</v>
      </c>
      <c r="S18" s="1" t="s">
        <v>34</v>
      </c>
      <c r="T18" t="s">
        <v>6</v>
      </c>
      <c r="U18" s="5">
        <v>1</v>
      </c>
      <c r="V18">
        <v>90</v>
      </c>
      <c r="W18">
        <f>U18*V18</f>
        <v>90</v>
      </c>
      <c r="Y18" s="1"/>
      <c r="Z18" t="s">
        <v>8</v>
      </c>
      <c r="AA18" s="5">
        <v>0.8</v>
      </c>
      <c r="AB18" s="16">
        <v>80</v>
      </c>
      <c r="AC18">
        <f>AA18*AB18</f>
        <v>64</v>
      </c>
    </row>
    <row r="19" spans="1:29" x14ac:dyDescent="0.25">
      <c r="A19" s="1"/>
      <c r="B19" t="s">
        <v>7</v>
      </c>
      <c r="C19" s="5">
        <v>1</v>
      </c>
      <c r="D19">
        <v>95</v>
      </c>
      <c r="E19">
        <f>C19*D19</f>
        <v>95</v>
      </c>
      <c r="G19" s="1"/>
      <c r="M19" s="1"/>
      <c r="N19" t="s">
        <v>9</v>
      </c>
      <c r="O19" s="5">
        <v>0.8</v>
      </c>
      <c r="P19">
        <v>90</v>
      </c>
      <c r="Q19">
        <f>O19*P19</f>
        <v>72</v>
      </c>
      <c r="S19" s="1"/>
      <c r="T19" t="s">
        <v>7</v>
      </c>
      <c r="U19" s="5">
        <v>1</v>
      </c>
      <c r="V19">
        <v>100</v>
      </c>
      <c r="W19">
        <f>U19*V19</f>
        <v>100</v>
      </c>
      <c r="Y19" s="1"/>
      <c r="Z19" t="s">
        <v>9</v>
      </c>
      <c r="AA19" s="5">
        <v>0.1</v>
      </c>
      <c r="AB19" s="17">
        <v>100</v>
      </c>
      <c r="AC19">
        <f>AA19*AB19</f>
        <v>10</v>
      </c>
    </row>
    <row r="20" spans="1:29" x14ac:dyDescent="0.25">
      <c r="A20" s="1"/>
      <c r="B20" t="s">
        <v>8</v>
      </c>
      <c r="C20" s="5">
        <v>1</v>
      </c>
      <c r="D20">
        <v>100</v>
      </c>
      <c r="E20">
        <f>C20*D20</f>
        <v>100</v>
      </c>
      <c r="G20" s="1"/>
      <c r="M20" s="1" t="s">
        <v>25</v>
      </c>
      <c r="N20" t="s">
        <v>6</v>
      </c>
      <c r="O20" s="5">
        <v>0.4</v>
      </c>
      <c r="P20">
        <v>100</v>
      </c>
      <c r="Q20">
        <f>O20*P20</f>
        <v>40</v>
      </c>
      <c r="S20" s="1"/>
      <c r="T20" t="s">
        <v>8</v>
      </c>
      <c r="U20" s="5">
        <v>1</v>
      </c>
      <c r="V20">
        <v>90</v>
      </c>
      <c r="W20">
        <f>U20*V20</f>
        <v>90</v>
      </c>
      <c r="Y20" s="1" t="s">
        <v>46</v>
      </c>
      <c r="Z20" t="s">
        <v>6</v>
      </c>
      <c r="AA20" s="5">
        <v>0.4</v>
      </c>
      <c r="AB20" s="16">
        <v>10</v>
      </c>
      <c r="AC20">
        <f>AA20*AB20</f>
        <v>4</v>
      </c>
    </row>
    <row r="21" spans="1:29" x14ac:dyDescent="0.25">
      <c r="A21" s="1"/>
      <c r="B21" t="s">
        <v>9</v>
      </c>
      <c r="C21" s="5">
        <v>1</v>
      </c>
      <c r="D21">
        <v>100</v>
      </c>
      <c r="E21">
        <f>C21*D21</f>
        <v>100</v>
      </c>
      <c r="G21" s="1"/>
      <c r="M21" s="1"/>
      <c r="N21" t="s">
        <v>8</v>
      </c>
      <c r="O21" s="5">
        <v>0.1</v>
      </c>
      <c r="P21">
        <v>100</v>
      </c>
      <c r="Q21">
        <f>O21*P21</f>
        <v>10</v>
      </c>
      <c r="S21" s="1"/>
      <c r="T21" t="s">
        <v>9</v>
      </c>
      <c r="U21" s="5">
        <v>1</v>
      </c>
      <c r="V21">
        <v>70</v>
      </c>
      <c r="W21">
        <f>U21*V21</f>
        <v>70</v>
      </c>
      <c r="Y21" s="1"/>
      <c r="Z21" t="s">
        <v>7</v>
      </c>
      <c r="AA21" s="5">
        <v>0.4</v>
      </c>
      <c r="AB21" s="16">
        <v>40</v>
      </c>
      <c r="AC21">
        <f>AA21*AB21</f>
        <v>16</v>
      </c>
    </row>
    <row r="22" spans="1:29" x14ac:dyDescent="0.25">
      <c r="A22" s="1" t="s">
        <v>15</v>
      </c>
      <c r="B22" t="s">
        <v>6</v>
      </c>
      <c r="C22" s="5">
        <v>1</v>
      </c>
      <c r="D22">
        <v>100</v>
      </c>
      <c r="E22">
        <f>C22*D22</f>
        <v>100</v>
      </c>
      <c r="G22" s="1"/>
      <c r="I22" s="5"/>
      <c r="M22" s="1" t="s">
        <v>26</v>
      </c>
      <c r="N22" t="s">
        <v>6</v>
      </c>
      <c r="O22" s="5">
        <v>1</v>
      </c>
      <c r="P22">
        <v>100</v>
      </c>
      <c r="Q22">
        <f>O22*P22</f>
        <v>100</v>
      </c>
      <c r="S22" s="1" t="s">
        <v>35</v>
      </c>
      <c r="T22" t="s">
        <v>6</v>
      </c>
      <c r="U22" s="5">
        <v>0.1</v>
      </c>
      <c r="V22">
        <v>100</v>
      </c>
      <c r="W22">
        <f>U22*V22</f>
        <v>10</v>
      </c>
      <c r="Y22" s="1" t="s">
        <v>47</v>
      </c>
      <c r="Z22" t="s">
        <v>6</v>
      </c>
      <c r="AA22" s="5">
        <v>0.1</v>
      </c>
      <c r="AB22" s="16">
        <v>95</v>
      </c>
      <c r="AC22">
        <f>AA22*AB22</f>
        <v>9.5</v>
      </c>
    </row>
    <row r="23" spans="1:29" x14ac:dyDescent="0.25">
      <c r="A23" s="1"/>
      <c r="B23" t="s">
        <v>8</v>
      </c>
      <c r="C23" s="5">
        <v>1</v>
      </c>
      <c r="D23">
        <v>90</v>
      </c>
      <c r="E23">
        <f>C23*D23</f>
        <v>90</v>
      </c>
      <c r="G23" s="1"/>
      <c r="I23" s="5"/>
      <c r="M23" s="1"/>
      <c r="N23" t="s">
        <v>7</v>
      </c>
      <c r="O23" s="5">
        <v>1</v>
      </c>
      <c r="P23">
        <v>100</v>
      </c>
      <c r="Q23">
        <f>O23*P23</f>
        <v>100</v>
      </c>
      <c r="S23" s="1"/>
      <c r="T23" s="6" t="s">
        <v>18</v>
      </c>
      <c r="U23" s="7">
        <f>SUM(U4:U22)</f>
        <v>17.400000000000002</v>
      </c>
      <c r="V23" s="6"/>
      <c r="W23" s="7">
        <f>SUM(W4:W22)</f>
        <v>1019</v>
      </c>
      <c r="Y23" s="1"/>
      <c r="Z23" s="6" t="s">
        <v>18</v>
      </c>
      <c r="AA23" s="7">
        <f>SUM(AA4:AA22)</f>
        <v>12.2</v>
      </c>
      <c r="AB23" s="6"/>
      <c r="AC23" s="7">
        <f>SUM(AC4:AC22)</f>
        <v>913</v>
      </c>
    </row>
    <row r="24" spans="1:29" x14ac:dyDescent="0.25">
      <c r="A24" s="1" t="s">
        <v>16</v>
      </c>
      <c r="B24" t="s">
        <v>6</v>
      </c>
      <c r="C24" s="5">
        <v>1</v>
      </c>
      <c r="D24">
        <v>100</v>
      </c>
      <c r="E24">
        <f>C24*D24</f>
        <v>100</v>
      </c>
      <c r="G24" s="1"/>
      <c r="I24" s="5"/>
      <c r="M24" s="1"/>
      <c r="N24" t="s">
        <v>8</v>
      </c>
      <c r="O24" s="5">
        <v>1</v>
      </c>
      <c r="P24">
        <v>100</v>
      </c>
      <c r="Q24">
        <f>O24*P24</f>
        <v>100</v>
      </c>
      <c r="S24" s="8"/>
      <c r="T24" s="6"/>
      <c r="U24" s="7"/>
      <c r="V24" s="15" t="s">
        <v>40</v>
      </c>
      <c r="W24" s="7">
        <f>W23/U23</f>
        <v>58.563218390804593</v>
      </c>
      <c r="Y24" s="8"/>
      <c r="Z24" s="6"/>
      <c r="AA24" s="7"/>
      <c r="AB24" s="15" t="s">
        <v>40</v>
      </c>
      <c r="AC24" s="7">
        <f>AC23/AA23</f>
        <v>74.836065573770497</v>
      </c>
    </row>
    <row r="25" spans="1:29" x14ac:dyDescent="0.25">
      <c r="A25" s="1"/>
      <c r="B25" t="s">
        <v>7</v>
      </c>
      <c r="C25" s="5">
        <v>1</v>
      </c>
      <c r="D25">
        <v>100</v>
      </c>
      <c r="E25">
        <f>C25*D25</f>
        <v>100</v>
      </c>
      <c r="G25" s="1"/>
      <c r="I25" s="5"/>
      <c r="M25" s="1"/>
      <c r="N25" t="s">
        <v>9</v>
      </c>
      <c r="O25" s="5">
        <v>1</v>
      </c>
      <c r="P25">
        <v>95</v>
      </c>
      <c r="Q25">
        <f>O25*P25</f>
        <v>95</v>
      </c>
      <c r="S25" s="8"/>
      <c r="U25" s="8"/>
      <c r="V25" s="14" t="s">
        <v>39</v>
      </c>
      <c r="W25" s="8">
        <v>60</v>
      </c>
      <c r="Y25" s="8"/>
      <c r="AA25" s="8"/>
      <c r="AB25" s="14" t="s">
        <v>39</v>
      </c>
      <c r="AC25" s="8">
        <v>75</v>
      </c>
    </row>
    <row r="26" spans="1:29" x14ac:dyDescent="0.25">
      <c r="A26" s="1" t="s">
        <v>17</v>
      </c>
      <c r="B26" t="s">
        <v>6</v>
      </c>
      <c r="C26" s="5">
        <v>1</v>
      </c>
      <c r="D26">
        <v>80</v>
      </c>
      <c r="E26">
        <f>C26*D26</f>
        <v>80</v>
      </c>
      <c r="G26" s="1"/>
      <c r="I26" s="5"/>
      <c r="M26" s="1" t="s">
        <v>27</v>
      </c>
      <c r="N26" t="s">
        <v>6</v>
      </c>
      <c r="O26" s="5">
        <v>1</v>
      </c>
      <c r="P26">
        <v>100</v>
      </c>
      <c r="Q26">
        <f>O26*P26</f>
        <v>100</v>
      </c>
      <c r="S26" s="1"/>
      <c r="U26" s="5"/>
      <c r="W26" t="s">
        <v>43</v>
      </c>
    </row>
    <row r="27" spans="1:29" x14ac:dyDescent="0.25">
      <c r="B27" s="6" t="s">
        <v>18</v>
      </c>
      <c r="C27" s="7">
        <f>SUM(C6:C26)</f>
        <v>18.899999999999999</v>
      </c>
      <c r="D27" s="6"/>
      <c r="E27" s="7">
        <f>SUM(E6:E26)</f>
        <v>1813</v>
      </c>
      <c r="G27" s="1"/>
      <c r="M27" s="1"/>
      <c r="N27" t="s">
        <v>7</v>
      </c>
      <c r="O27" s="5">
        <v>1</v>
      </c>
      <c r="P27">
        <v>100</v>
      </c>
      <c r="Q27">
        <f>O27*P27</f>
        <v>100</v>
      </c>
      <c r="S27" s="1"/>
      <c r="U27" s="5"/>
    </row>
    <row r="28" spans="1:29" x14ac:dyDescent="0.25">
      <c r="A28" s="6"/>
      <c r="B28" s="6"/>
      <c r="C28" s="7"/>
      <c r="D28" s="15" t="s">
        <v>40</v>
      </c>
      <c r="E28" s="7">
        <f>E27/C27</f>
        <v>95.925925925925938</v>
      </c>
      <c r="G28" s="1"/>
      <c r="M28" s="1"/>
      <c r="N28" t="s">
        <v>8</v>
      </c>
      <c r="O28" s="5">
        <v>1</v>
      </c>
      <c r="P28">
        <v>100</v>
      </c>
      <c r="Q28">
        <f>O28*P28</f>
        <v>100</v>
      </c>
      <c r="S28" s="1"/>
      <c r="U28" s="5"/>
    </row>
    <row r="29" spans="1:29" x14ac:dyDescent="0.25">
      <c r="A29" s="8"/>
      <c r="C29" s="8"/>
      <c r="D29" s="14" t="s">
        <v>39</v>
      </c>
      <c r="E29" s="8">
        <v>95</v>
      </c>
      <c r="G29" s="1"/>
      <c r="M29" s="1"/>
      <c r="N29" t="s">
        <v>9</v>
      </c>
      <c r="O29" s="5">
        <v>1</v>
      </c>
      <c r="P29">
        <v>100</v>
      </c>
      <c r="Q29">
        <f>O29*P29</f>
        <v>100</v>
      </c>
      <c r="S29" s="1"/>
      <c r="U29" s="5"/>
    </row>
    <row r="30" spans="1:29" x14ac:dyDescent="0.25">
      <c r="M30" s="1" t="s">
        <v>28</v>
      </c>
      <c r="N30" t="s">
        <v>6</v>
      </c>
      <c r="O30" s="5">
        <v>1</v>
      </c>
      <c r="P30">
        <v>100</v>
      </c>
      <c r="Q30">
        <f>O30*P30</f>
        <v>100</v>
      </c>
      <c r="S30" s="1"/>
      <c r="U30" s="5"/>
    </row>
    <row r="31" spans="1:29" x14ac:dyDescent="0.25">
      <c r="M31" s="1"/>
      <c r="N31" t="s">
        <v>7</v>
      </c>
      <c r="O31" s="5">
        <v>1</v>
      </c>
      <c r="P31">
        <v>95</v>
      </c>
      <c r="Q31">
        <f>O31*P31</f>
        <v>95</v>
      </c>
      <c r="S31" s="1"/>
      <c r="U31" s="5"/>
    </row>
    <row r="32" spans="1:29" x14ac:dyDescent="0.25">
      <c r="M32" s="1"/>
      <c r="N32" t="s">
        <v>8</v>
      </c>
      <c r="O32" s="5">
        <v>1</v>
      </c>
      <c r="P32">
        <v>100</v>
      </c>
      <c r="Q32">
        <f>O32*P32</f>
        <v>100</v>
      </c>
      <c r="S32" s="1"/>
      <c r="U32" s="5"/>
    </row>
    <row r="33" spans="13:21" x14ac:dyDescent="0.25">
      <c r="M33" s="1"/>
      <c r="N33" t="s">
        <v>9</v>
      </c>
      <c r="O33" s="5">
        <v>1</v>
      </c>
      <c r="P33">
        <v>100</v>
      </c>
      <c r="Q33">
        <f>O33*P33</f>
        <v>100</v>
      </c>
      <c r="S33" s="1"/>
      <c r="U33" s="5"/>
    </row>
    <row r="34" spans="13:21" x14ac:dyDescent="0.25">
      <c r="M34" s="1" t="s">
        <v>29</v>
      </c>
      <c r="N34" t="s">
        <v>6</v>
      </c>
      <c r="O34" s="5">
        <v>1</v>
      </c>
      <c r="P34">
        <v>90</v>
      </c>
      <c r="Q34">
        <f>O34*P34</f>
        <v>90</v>
      </c>
      <c r="S34" s="1"/>
      <c r="U34" s="5"/>
    </row>
    <row r="35" spans="13:21" x14ac:dyDescent="0.25">
      <c r="M35" s="1"/>
      <c r="N35" t="s">
        <v>7</v>
      </c>
      <c r="O35" s="5">
        <v>0.4</v>
      </c>
      <c r="P35">
        <v>80</v>
      </c>
      <c r="Q35">
        <f>O35*P35</f>
        <v>32</v>
      </c>
      <c r="S35" s="1"/>
      <c r="U35" s="5"/>
    </row>
    <row r="36" spans="13:21" x14ac:dyDescent="0.25">
      <c r="M36" s="1"/>
      <c r="N36" t="s">
        <v>8</v>
      </c>
      <c r="O36" s="5">
        <v>1</v>
      </c>
      <c r="P36">
        <v>80</v>
      </c>
      <c r="Q36">
        <f>O36*P36</f>
        <v>80</v>
      </c>
      <c r="S36" s="1"/>
      <c r="U36" s="5"/>
    </row>
    <row r="37" spans="13:21" x14ac:dyDescent="0.25">
      <c r="M37" s="1"/>
      <c r="N37" t="s">
        <v>9</v>
      </c>
      <c r="O37" s="5">
        <v>0.3</v>
      </c>
      <c r="P37">
        <v>100</v>
      </c>
      <c r="Q37">
        <f>O37*P37</f>
        <v>30</v>
      </c>
      <c r="S37" s="1"/>
      <c r="U37" s="5"/>
    </row>
    <row r="38" spans="13:21" x14ac:dyDescent="0.25">
      <c r="M38" s="1"/>
      <c r="N38" s="6" t="s">
        <v>18</v>
      </c>
      <c r="O38" s="7">
        <f>SUM(O4:O37)</f>
        <v>31</v>
      </c>
      <c r="P38" s="6"/>
      <c r="Q38" s="7">
        <f>SUM(Q4:Q37)</f>
        <v>3024</v>
      </c>
      <c r="S38" s="1"/>
    </row>
    <row r="39" spans="13:21" x14ac:dyDescent="0.25">
      <c r="M39" s="1"/>
      <c r="N39" s="6"/>
      <c r="O39" s="7"/>
      <c r="P39" s="15" t="s">
        <v>40</v>
      </c>
      <c r="Q39" s="7">
        <f>Q38/O38</f>
        <v>97.548387096774192</v>
      </c>
      <c r="S39" s="1"/>
    </row>
    <row r="40" spans="13:21" x14ac:dyDescent="0.25">
      <c r="M40" s="8"/>
      <c r="O40" s="8"/>
      <c r="P40" s="14" t="s">
        <v>39</v>
      </c>
      <c r="Q40" s="8">
        <v>95</v>
      </c>
      <c r="S40" s="1"/>
    </row>
    <row r="41" spans="13:21" x14ac:dyDescent="0.25">
      <c r="M41" s="1"/>
      <c r="O41" s="5"/>
      <c r="S41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 (C&amp;D)</vt:lpstr>
      <vt:lpstr>2014 (A&amp;B)</vt:lpstr>
      <vt:lpstr>2015 (C,D,E)</vt:lpstr>
      <vt:lpstr>2016 A&amp;B</vt:lpstr>
      <vt:lpstr>2016 C,D,E</vt:lpstr>
      <vt:lpstr>2018 (A,B,C,D,E)</vt:lpstr>
    </vt:vector>
  </TitlesOfParts>
  <Company>UF/IFAS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IFAS Entomology &amp; Nematology</dc:creator>
  <cp:lastModifiedBy>Hong,Jessica</cp:lastModifiedBy>
  <dcterms:created xsi:type="dcterms:W3CDTF">2014-04-24T19:00:28Z</dcterms:created>
  <dcterms:modified xsi:type="dcterms:W3CDTF">2018-05-31T15:18:58Z</dcterms:modified>
</cp:coreProperties>
</file>